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9345" tabRatio="745" activeTab="0"/>
  </bookViews>
  <sheets>
    <sheet name="Монета" sheetId="1" r:id="rId1"/>
  </sheets>
  <definedNames/>
  <calcPr fullCalcOnLoad="1"/>
</workbook>
</file>

<file path=xl/comments1.xml><?xml version="1.0" encoding="utf-8"?>
<comments xmlns="http://schemas.openxmlformats.org/spreadsheetml/2006/main">
  <authors>
    <author>Т.Я.Валетов</author>
  </authors>
  <commentList>
    <comment ref="I33" authorId="0">
      <text>
        <r>
          <rPr>
            <sz val="8"/>
            <rFont val="Tahoma"/>
            <family val="2"/>
          </rPr>
          <t>У Покровского –
1870,5</t>
        </r>
      </text>
    </comment>
    <comment ref="I35" authorId="0">
      <text>
        <r>
          <rPr>
            <sz val="8"/>
            <rFont val="Tahoma"/>
            <family val="2"/>
          </rPr>
          <t>У Покровского –
1095,5</t>
        </r>
      </text>
    </comment>
    <comment ref="H41" authorId="0">
      <text>
        <r>
          <rPr>
            <sz val="8"/>
            <rFont val="Tahoma"/>
            <family val="2"/>
          </rPr>
          <t>У Покровского –
2364</t>
        </r>
      </text>
    </comment>
    <comment ref="I41" authorId="0">
      <text>
        <r>
          <rPr>
            <sz val="8"/>
            <rFont val="Tahoma"/>
            <family val="2"/>
          </rPr>
          <t>У Покровского –
3546 (что было бы правильно, если считать от 2.364)</t>
        </r>
      </text>
    </comment>
    <comment ref="B40" authorId="0">
      <text>
        <r>
          <rPr>
            <sz val="8"/>
            <rFont val="Tahoma"/>
            <family val="2"/>
          </rPr>
          <t>У Покровского – 26,77; но если принять это число, то не сходятся все расчеты</t>
        </r>
      </text>
    </comment>
    <comment ref="H46" authorId="0">
      <text>
        <r>
          <rPr>
            <sz val="8"/>
            <rFont val="Tahoma"/>
            <family val="2"/>
          </rPr>
          <t>У Покровского –
1621</t>
        </r>
      </text>
    </comment>
    <comment ref="I46" authorId="0">
      <text>
        <r>
          <rPr>
            <sz val="8"/>
            <rFont val="Tahoma"/>
            <family val="2"/>
          </rPr>
          <t>У Покровского –
2431,5 (что было бы правильно, если считать от 1.621)</t>
        </r>
      </text>
    </comment>
    <comment ref="O45" authorId="0">
      <text>
        <r>
          <rPr>
            <sz val="8"/>
            <rFont val="Tahoma"/>
            <family val="2"/>
          </rPr>
          <t>У Покровского –
28.139,5</t>
        </r>
      </text>
    </comment>
    <comment ref="N98" authorId="0">
      <text>
        <r>
          <rPr>
            <sz val="8"/>
            <rFont val="Tahoma"/>
            <family val="2"/>
          </rPr>
          <t>В том числе из Финляндии серебра на 26 тыс.руб.</t>
        </r>
      </text>
    </comment>
    <comment ref="L100" authorId="0">
      <text>
        <r>
          <rPr>
            <sz val="8"/>
            <rFont val="Tahoma"/>
            <family val="2"/>
          </rPr>
          <t>В том числе из Финляндии серебра на 18 тыс.руб.</t>
        </r>
      </text>
    </comment>
    <comment ref="N100" authorId="0">
      <text>
        <r>
          <rPr>
            <sz val="8"/>
            <rFont val="Tahoma"/>
            <family val="2"/>
          </rPr>
          <t>В том числе из Финляндии серебра на 18 тыс.руб.</t>
        </r>
      </text>
    </comment>
    <comment ref="O98" authorId="0">
      <text>
        <r>
          <rPr>
            <sz val="8"/>
            <rFont val="Tahoma"/>
            <family val="2"/>
          </rPr>
          <t>У Покровского –
8.750,5</t>
        </r>
      </text>
    </comment>
    <comment ref="O100" authorId="0">
      <text>
        <r>
          <rPr>
            <sz val="8"/>
            <rFont val="Tahoma"/>
            <family val="2"/>
          </rPr>
          <t>У Покровского –
10.714,5</t>
        </r>
      </text>
    </comment>
    <comment ref="D14" authorId="0">
      <text>
        <r>
          <rPr>
            <sz val="8"/>
            <rFont val="Tahoma"/>
            <family val="2"/>
          </rPr>
          <t>В 1813-1839 гг. счет идет в рублях ассигнациями,
в 1840-1882 – в кредитных рублях,
в 1883-1899 – в рублях золотом (1/10 империала).
   С 1900 г. в качестве источника используются "Обзоры", где счет идет на рубли золотом (1/15 империала)</t>
        </r>
      </text>
    </comment>
    <comment ref="J14" authorId="0">
      <text>
        <r>
          <rPr>
            <sz val="8"/>
            <rFont val="Tahoma"/>
            <family val="2"/>
          </rPr>
          <t>В 1802-1839 гг. счет идет в рублях ассигнациями,
в 1840-1882 – в кредитных рублях,
в 1883-1899 – в рублях золотом (1/10 империала).
   С 1900 г. в качестве источника используются "Обзоры", где счет идет на рубли золотом (1/15 империала)</t>
        </r>
      </text>
    </comment>
    <comment ref="I115" authorId="0">
      <text>
        <r>
          <rPr>
            <sz val="8"/>
            <rFont val="Tahoma"/>
            <family val="2"/>
          </rPr>
          <t>В "Обзоре" – ошибочное 72.028</t>
        </r>
      </text>
    </comment>
    <comment ref="L111" authorId="0">
      <text>
        <r>
          <rPr>
            <sz val="8"/>
            <rFont val="Tahoma"/>
            <family val="2"/>
          </rPr>
          <t>У Покровского –  ошибочно 46.660.</t>
        </r>
      </text>
    </comment>
    <comment ref="O111" authorId="0">
      <text>
        <r>
          <rPr>
            <sz val="8"/>
            <rFont val="Tahoma"/>
            <family val="2"/>
          </rPr>
          <t>У Покровского – ошибочно 209.067 (получено правильным расчетом из ошибочного 46.660 т.р. серебра)</t>
        </r>
      </text>
    </comment>
  </commentList>
</comments>
</file>

<file path=xl/sharedStrings.xml><?xml version="1.0" encoding="utf-8"?>
<sst xmlns="http://schemas.openxmlformats.org/spreadsheetml/2006/main" count="27" uniqueCount="20">
  <si>
    <t>Вывоз золота и серебра</t>
  </si>
  <si>
    <t>Тысячи рублей</t>
  </si>
  <si>
    <t>Ассигна-циями</t>
  </si>
  <si>
    <t>Золотом 1р.=1/10 империала</t>
  </si>
  <si>
    <t>Стоимость ассигн. рубля
в копейках</t>
  </si>
  <si>
    <t>Тысячи рублей
по курсу
1р.=1/15 империала</t>
  </si>
  <si>
    <t>Курс кредитного рубля
в копейках</t>
  </si>
  <si>
    <t>Золота</t>
  </si>
  <si>
    <t>Серебра</t>
  </si>
  <si>
    <t>Всего
(кредитных рублей)</t>
  </si>
  <si>
    <t>Привоз золота и серебра</t>
  </si>
  <si>
    <t>За 1900-1905 (с проверкой 1895-1899): Обзор внешней торговли России по европейской и азиатской границам за 1905 год. СПб., 1907. С.67.</t>
  </si>
  <si>
    <t>За 1802-1899: Сборник сведений по истории и статистике внешней торговли России (под ред. В.И.Покровского). Т.I. СПб., 1902. С.327-329.</t>
  </si>
  <si>
    <t>За 1906-1907 (с проверкой 1897-1905): Обзор внешней торговли России по европейской и азиатской границам за 1907 год. СПб., 1909. С.89.</t>
  </si>
  <si>
    <t>Примечание</t>
  </si>
  <si>
    <r>
      <t xml:space="preserve">Цифры черным цветом – из источника. </t>
    </r>
    <r>
      <rPr>
        <sz val="10"/>
        <color indexed="12"/>
        <rFont val="Arial"/>
        <family val="2"/>
      </rPr>
      <t>Синим</t>
    </r>
    <r>
      <rPr>
        <sz val="10"/>
        <rFont val="Arial"/>
        <family val="2"/>
      </rPr>
      <t xml:space="preserve"> – расчетные на их основе данные; результаты расчетов есть и в исходной таблице и совпадают с ними. Совпадением считается расхождение не более, чем на 2 тыс. руб.</t>
    </r>
  </si>
  <si>
    <t>Таблица составлена в рамках проекта кафедры исторической информатики МГУ</t>
  </si>
  <si>
    <t>Источник данных:</t>
  </si>
  <si>
    <t>За 1802-1839 гг. счет идет в рублях ассигнациями, за 1840-1882 гг. – в рублях кредитных, затем – в рублях золотых</t>
  </si>
  <si>
    <r>
      <t xml:space="preserve">Экспорт и импорт золота и серебра в Российской империи. 1802-1907 </t>
    </r>
    <r>
      <rPr>
        <b/>
        <i/>
        <sz val="14"/>
        <rFont val="Arial"/>
        <family val="2"/>
      </rPr>
      <t>(в тыс. руб., подробнее – в примечании)</t>
    </r>
    <r>
      <rPr>
        <b/>
        <sz val="14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</si>
</sst>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"/>
    <numFmt numFmtId="171" formatCode="#,##0.000"/>
    <numFmt numFmtId="172" formatCode="#,##0.0000"/>
    <numFmt numFmtId="173" formatCode="#,##0.00000"/>
    <numFmt numFmtId="174" formatCode="#,##0.000000"/>
  </numFmts>
  <fonts count="18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7"/>
      <name val="Arial Black"/>
      <family val="2"/>
    </font>
    <font>
      <b/>
      <sz val="10"/>
      <name val="Arial Cyr"/>
      <family val="0"/>
    </font>
    <font>
      <sz val="8"/>
      <name val="Arial Narrow"/>
      <family val="2"/>
    </font>
    <font>
      <sz val="8"/>
      <color indexed="12"/>
      <name val="Arial Narrow"/>
      <family val="2"/>
    </font>
    <font>
      <sz val="8"/>
      <name val="Tahoma"/>
      <family val="2"/>
    </font>
    <font>
      <sz val="8"/>
      <color indexed="62"/>
      <name val="Arial Cyr"/>
      <family val="0"/>
    </font>
    <font>
      <sz val="7"/>
      <color indexed="62"/>
      <name val="Arial Black"/>
      <family val="2"/>
    </font>
    <font>
      <sz val="9"/>
      <color indexed="62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7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top" wrapText="1"/>
    </xf>
    <xf numFmtId="3" fontId="5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/>
    </xf>
    <xf numFmtId="3" fontId="5" fillId="3" borderId="1" xfId="0" applyNumberFormat="1" applyFont="1" applyFill="1" applyBorder="1" applyAlignment="1">
      <alignment horizontal="right"/>
    </xf>
    <xf numFmtId="3" fontId="5" fillId="3" borderId="3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4" borderId="1" xfId="0" applyFont="1" applyFill="1" applyBorder="1" applyAlignment="1">
      <alignment/>
    </xf>
    <xf numFmtId="3" fontId="5" fillId="0" borderId="1" xfId="0" applyNumberFormat="1" applyFont="1" applyBorder="1" applyAlignment="1">
      <alignment/>
    </xf>
    <xf numFmtId="3" fontId="5" fillId="2" borderId="1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169" fontId="10" fillId="0" borderId="1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0" fontId="10" fillId="4" borderId="3" xfId="0" applyFont="1" applyFill="1" applyBorder="1" applyAlignment="1">
      <alignment/>
    </xf>
    <xf numFmtId="0" fontId="10" fillId="0" borderId="3" xfId="0" applyFont="1" applyBorder="1" applyAlignment="1">
      <alignment/>
    </xf>
    <xf numFmtId="3" fontId="5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/>
    </xf>
    <xf numFmtId="3" fontId="5" fillId="2" borderId="3" xfId="0" applyNumberFormat="1" applyFont="1" applyFill="1" applyBorder="1" applyAlignment="1">
      <alignment horizontal="right"/>
    </xf>
    <xf numFmtId="0" fontId="3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4" borderId="7" xfId="0" applyFont="1" applyFill="1" applyBorder="1" applyAlignment="1">
      <alignment/>
    </xf>
    <xf numFmtId="3" fontId="5" fillId="0" borderId="7" xfId="0" applyNumberFormat="1" applyFont="1" applyBorder="1" applyAlignment="1">
      <alignment horizontal="right"/>
    </xf>
    <xf numFmtId="3" fontId="5" fillId="3" borderId="7" xfId="0" applyNumberFormat="1" applyFont="1" applyFill="1" applyBorder="1" applyAlignment="1">
      <alignment horizontal="right"/>
    </xf>
    <xf numFmtId="3" fontId="6" fillId="0" borderId="7" xfId="0" applyNumberFormat="1" applyFont="1" applyBorder="1" applyAlignment="1">
      <alignment/>
    </xf>
    <xf numFmtId="3" fontId="5" fillId="2" borderId="7" xfId="0" applyNumberFormat="1" applyFont="1" applyFill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BK132"/>
  <sheetViews>
    <sheetView tabSelected="1" workbookViewId="0" topLeftCell="A1">
      <selection activeCell="A12" sqref="A12"/>
    </sheetView>
  </sheetViews>
  <sheetFormatPr defaultColWidth="9.00390625" defaultRowHeight="12.75"/>
  <cols>
    <col min="1" max="1" width="4.25390625" style="1" customWidth="1"/>
    <col min="2" max="3" width="9.125" style="12" customWidth="1"/>
  </cols>
  <sheetData>
    <row r="1" ht="12.75">
      <c r="A1" s="38" t="s">
        <v>16</v>
      </c>
    </row>
    <row r="2" ht="11.25"/>
    <row r="3" ht="12.75">
      <c r="A3" s="36" t="s">
        <v>17</v>
      </c>
    </row>
    <row r="4" ht="12.75">
      <c r="B4" s="35" t="s">
        <v>12</v>
      </c>
    </row>
    <row r="5" ht="12.75">
      <c r="B5" s="35" t="s">
        <v>11</v>
      </c>
    </row>
    <row r="6" ht="12.75">
      <c r="B6" s="35" t="s">
        <v>13</v>
      </c>
    </row>
    <row r="7" ht="11.25"/>
    <row r="8" ht="11.25"/>
    <row r="9" ht="11.25"/>
    <row r="10" ht="11.25"/>
    <row r="11" ht="18.75">
      <c r="A11" s="39" t="s">
        <v>19</v>
      </c>
    </row>
    <row r="12" ht="11.25"/>
    <row r="13" spans="1:15" ht="12.75">
      <c r="A13" s="14"/>
      <c r="B13" s="40" t="s">
        <v>4</v>
      </c>
      <c r="C13" s="40" t="s">
        <v>6</v>
      </c>
      <c r="D13" s="44" t="s">
        <v>0</v>
      </c>
      <c r="E13" s="44"/>
      <c r="F13" s="44"/>
      <c r="G13" s="44"/>
      <c r="H13" s="44"/>
      <c r="I13" s="44"/>
      <c r="J13" s="42" t="s">
        <v>10</v>
      </c>
      <c r="K13" s="42"/>
      <c r="L13" s="42"/>
      <c r="M13" s="42"/>
      <c r="N13" s="42"/>
      <c r="O13" s="42"/>
    </row>
    <row r="14" spans="1:63" ht="13.5" customHeight="1">
      <c r="A14" s="14"/>
      <c r="B14" s="40"/>
      <c r="C14" s="40"/>
      <c r="D14" s="41" t="s">
        <v>1</v>
      </c>
      <c r="E14" s="41"/>
      <c r="F14" s="41"/>
      <c r="G14" s="41"/>
      <c r="H14" s="41"/>
      <c r="I14" s="41" t="s">
        <v>5</v>
      </c>
      <c r="J14" s="43" t="s">
        <v>1</v>
      </c>
      <c r="K14" s="43"/>
      <c r="L14" s="43"/>
      <c r="M14" s="43"/>
      <c r="N14" s="43"/>
      <c r="O14" s="43" t="s">
        <v>5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47.25" customHeight="1">
      <c r="A15" s="14"/>
      <c r="B15" s="40"/>
      <c r="C15" s="40"/>
      <c r="D15" s="10" t="s">
        <v>2</v>
      </c>
      <c r="E15" s="10" t="s">
        <v>7</v>
      </c>
      <c r="F15" s="10" t="s">
        <v>8</v>
      </c>
      <c r="G15" s="10" t="s">
        <v>9</v>
      </c>
      <c r="H15" s="10" t="s">
        <v>3</v>
      </c>
      <c r="I15" s="41"/>
      <c r="J15" s="5" t="s">
        <v>2</v>
      </c>
      <c r="K15" s="5" t="s">
        <v>7</v>
      </c>
      <c r="L15" s="5" t="s">
        <v>8</v>
      </c>
      <c r="M15" s="5" t="s">
        <v>9</v>
      </c>
      <c r="N15" s="5" t="s">
        <v>3</v>
      </c>
      <c r="O15" s="43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15" ht="13.5" customHeight="1">
      <c r="A16" s="1">
        <v>1802</v>
      </c>
      <c r="B16" s="13">
        <v>80</v>
      </c>
      <c r="C16" s="14"/>
      <c r="D16" s="7"/>
      <c r="E16" s="7"/>
      <c r="F16" s="7"/>
      <c r="G16" s="7"/>
      <c r="H16" s="7"/>
      <c r="I16" s="7"/>
      <c r="J16" s="15">
        <v>10745</v>
      </c>
      <c r="K16" s="16"/>
      <c r="L16" s="16"/>
      <c r="M16" s="16"/>
      <c r="N16" s="17">
        <f aca="true" t="shared" si="0" ref="N16:N21">J16/100*$B16</f>
        <v>8596</v>
      </c>
      <c r="O16" s="17">
        <f aca="true" t="shared" si="1" ref="O16:O21">N16/10*15</f>
        <v>12894</v>
      </c>
    </row>
    <row r="17" spans="1:15" ht="13.5" customHeight="1">
      <c r="A17" s="1">
        <v>1803</v>
      </c>
      <c r="B17" s="13">
        <v>79.33</v>
      </c>
      <c r="C17" s="14"/>
      <c r="D17" s="7"/>
      <c r="E17" s="7"/>
      <c r="F17" s="7"/>
      <c r="G17" s="7"/>
      <c r="H17" s="7"/>
      <c r="I17" s="7"/>
      <c r="J17" s="15">
        <v>11108</v>
      </c>
      <c r="K17" s="16"/>
      <c r="L17" s="16"/>
      <c r="M17" s="16"/>
      <c r="N17" s="17">
        <f t="shared" si="0"/>
        <v>8811.9764</v>
      </c>
      <c r="O17" s="17">
        <f t="shared" si="1"/>
        <v>13217.9646</v>
      </c>
    </row>
    <row r="18" spans="1:15" ht="13.5" customHeight="1">
      <c r="A18" s="1">
        <v>1804</v>
      </c>
      <c r="B18" s="13">
        <v>77</v>
      </c>
      <c r="C18" s="14"/>
      <c r="D18" s="7"/>
      <c r="E18" s="7"/>
      <c r="F18" s="7"/>
      <c r="G18" s="7"/>
      <c r="H18" s="7"/>
      <c r="I18" s="7"/>
      <c r="J18" s="15">
        <v>6816</v>
      </c>
      <c r="K18" s="16"/>
      <c r="L18" s="16"/>
      <c r="M18" s="16"/>
      <c r="N18" s="17">
        <f t="shared" si="0"/>
        <v>5248.32</v>
      </c>
      <c r="O18" s="17">
        <f t="shared" si="1"/>
        <v>7872.48</v>
      </c>
    </row>
    <row r="19" spans="1:15" ht="13.5" customHeight="1">
      <c r="A19" s="1">
        <v>1805</v>
      </c>
      <c r="B19" s="13">
        <v>73</v>
      </c>
      <c r="C19" s="14"/>
      <c r="D19" s="7"/>
      <c r="E19" s="7"/>
      <c r="F19" s="7"/>
      <c r="G19" s="7"/>
      <c r="H19" s="7"/>
      <c r="I19" s="7"/>
      <c r="J19" s="15">
        <v>9417</v>
      </c>
      <c r="K19" s="16"/>
      <c r="L19" s="16"/>
      <c r="M19" s="16"/>
      <c r="N19" s="17">
        <f t="shared" si="0"/>
        <v>6874.41</v>
      </c>
      <c r="O19" s="17">
        <f t="shared" si="1"/>
        <v>10311.615</v>
      </c>
    </row>
    <row r="20" spans="1:15" ht="13.5" customHeight="1">
      <c r="A20" s="1">
        <v>1806</v>
      </c>
      <c r="B20" s="13">
        <v>67.5</v>
      </c>
      <c r="C20" s="14"/>
      <c r="D20" s="7"/>
      <c r="E20" s="7"/>
      <c r="F20" s="7"/>
      <c r="G20" s="7"/>
      <c r="H20" s="7"/>
      <c r="I20" s="7"/>
      <c r="J20" s="11">
        <v>8339</v>
      </c>
      <c r="K20" s="9"/>
      <c r="L20" s="9"/>
      <c r="M20" s="9"/>
      <c r="N20" s="17">
        <f t="shared" si="0"/>
        <v>5628.825</v>
      </c>
      <c r="O20" s="17">
        <f t="shared" si="1"/>
        <v>8443.2375</v>
      </c>
    </row>
    <row r="21" spans="1:15" ht="13.5" customHeight="1">
      <c r="A21" s="1">
        <v>1807</v>
      </c>
      <c r="B21" s="13">
        <v>53.75</v>
      </c>
      <c r="C21" s="14"/>
      <c r="D21" s="7"/>
      <c r="E21" s="7"/>
      <c r="F21" s="7"/>
      <c r="G21" s="7"/>
      <c r="H21" s="7"/>
      <c r="I21" s="7"/>
      <c r="J21" s="11">
        <v>7177</v>
      </c>
      <c r="K21" s="9"/>
      <c r="L21" s="9"/>
      <c r="M21" s="9"/>
      <c r="N21" s="17">
        <f t="shared" si="0"/>
        <v>3857.6375</v>
      </c>
      <c r="O21" s="17">
        <f t="shared" si="1"/>
        <v>5786.456249999999</v>
      </c>
    </row>
    <row r="22" spans="1:15" ht="13.5" customHeight="1">
      <c r="A22" s="1">
        <v>1808</v>
      </c>
      <c r="B22" s="14"/>
      <c r="C22" s="14"/>
      <c r="D22" s="7"/>
      <c r="E22" s="7"/>
      <c r="F22" s="7"/>
      <c r="G22" s="7"/>
      <c r="H22" s="7"/>
      <c r="I22" s="7"/>
      <c r="J22" s="9"/>
      <c r="K22" s="9"/>
      <c r="L22" s="9"/>
      <c r="M22" s="9"/>
      <c r="N22" s="9"/>
      <c r="O22" s="16"/>
    </row>
    <row r="23" spans="1:15" ht="13.5" customHeight="1">
      <c r="A23" s="1">
        <v>1809</v>
      </c>
      <c r="B23" s="14"/>
      <c r="C23" s="14"/>
      <c r="D23" s="7"/>
      <c r="E23" s="7"/>
      <c r="F23" s="7"/>
      <c r="G23" s="7"/>
      <c r="H23" s="7"/>
      <c r="I23" s="7"/>
      <c r="J23" s="9"/>
      <c r="K23" s="9"/>
      <c r="L23" s="9"/>
      <c r="M23" s="9"/>
      <c r="N23" s="9"/>
      <c r="O23" s="16"/>
    </row>
    <row r="24" spans="1:15" ht="13.5" customHeight="1">
      <c r="A24" s="1">
        <v>1810</v>
      </c>
      <c r="B24" s="14"/>
      <c r="C24" s="14"/>
      <c r="D24" s="7"/>
      <c r="E24" s="7"/>
      <c r="F24" s="7"/>
      <c r="G24" s="7"/>
      <c r="H24" s="7"/>
      <c r="I24" s="7"/>
      <c r="J24" s="9"/>
      <c r="K24" s="9"/>
      <c r="L24" s="9"/>
      <c r="M24" s="9"/>
      <c r="N24" s="9"/>
      <c r="O24" s="16"/>
    </row>
    <row r="25" spans="1:15" ht="13.5" customHeight="1">
      <c r="A25" s="1">
        <v>1811</v>
      </c>
      <c r="B25" s="14"/>
      <c r="C25" s="14"/>
      <c r="D25" s="7"/>
      <c r="E25" s="7"/>
      <c r="F25" s="7"/>
      <c r="G25" s="7"/>
      <c r="H25" s="7"/>
      <c r="I25" s="7"/>
      <c r="J25" s="9"/>
      <c r="K25" s="9"/>
      <c r="L25" s="9"/>
      <c r="M25" s="9"/>
      <c r="N25" s="9"/>
      <c r="O25" s="16"/>
    </row>
    <row r="26" spans="1:15" ht="13.5" customHeight="1">
      <c r="A26" s="1">
        <v>1812</v>
      </c>
      <c r="B26" s="13">
        <v>25.2</v>
      </c>
      <c r="C26" s="14"/>
      <c r="D26" s="11">
        <v>4241</v>
      </c>
      <c r="E26" s="7"/>
      <c r="F26" s="7"/>
      <c r="G26" s="7"/>
      <c r="H26" s="17">
        <f>D26/100*$B26</f>
        <v>1068.732</v>
      </c>
      <c r="I26" s="17">
        <f aca="true" t="shared" si="2" ref="I26:I89">H26/10*15</f>
        <v>1603.098</v>
      </c>
      <c r="J26" s="11">
        <v>11536</v>
      </c>
      <c r="K26" s="9"/>
      <c r="L26" s="9"/>
      <c r="M26" s="9"/>
      <c r="N26" s="17">
        <f>J26/100*$B26</f>
        <v>2907.072</v>
      </c>
      <c r="O26" s="17">
        <f aca="true" t="shared" si="3" ref="O26:O89">N26/10*15</f>
        <v>4360.608</v>
      </c>
    </row>
    <row r="27" spans="1:15" ht="13.5" customHeight="1">
      <c r="A27" s="1">
        <v>1813</v>
      </c>
      <c r="B27" s="13">
        <v>25.2</v>
      </c>
      <c r="C27" s="14"/>
      <c r="D27" s="11">
        <v>7954</v>
      </c>
      <c r="E27" s="7"/>
      <c r="F27" s="7"/>
      <c r="G27" s="7"/>
      <c r="H27" s="17">
        <f aca="true" t="shared" si="4" ref="H27:H53">D27/100*$B27</f>
        <v>2004.4080000000001</v>
      </c>
      <c r="I27" s="17">
        <f t="shared" si="2"/>
        <v>3006.6120000000005</v>
      </c>
      <c r="J27" s="11">
        <v>31048</v>
      </c>
      <c r="K27" s="9"/>
      <c r="L27" s="9"/>
      <c r="M27" s="9"/>
      <c r="N27" s="17">
        <f aca="true" t="shared" si="5" ref="N27:N53">J27/100*$B27</f>
        <v>7824.0960000000005</v>
      </c>
      <c r="O27" s="17">
        <f t="shared" si="3"/>
        <v>11736.144</v>
      </c>
    </row>
    <row r="28" spans="1:15" ht="13.5" customHeight="1">
      <c r="A28" s="1">
        <v>1814</v>
      </c>
      <c r="B28" s="13">
        <v>20</v>
      </c>
      <c r="C28" s="14"/>
      <c r="D28" s="11">
        <v>5630</v>
      </c>
      <c r="E28" s="7"/>
      <c r="F28" s="7"/>
      <c r="G28" s="7"/>
      <c r="H28" s="17">
        <f t="shared" si="4"/>
        <v>1126</v>
      </c>
      <c r="I28" s="17">
        <f t="shared" si="2"/>
        <v>1689</v>
      </c>
      <c r="J28" s="11">
        <v>31440</v>
      </c>
      <c r="K28" s="9"/>
      <c r="L28" s="9"/>
      <c r="M28" s="9"/>
      <c r="N28" s="17">
        <f t="shared" si="5"/>
        <v>6288</v>
      </c>
      <c r="O28" s="17">
        <f t="shared" si="3"/>
        <v>9432</v>
      </c>
    </row>
    <row r="29" spans="1:15" ht="13.5" customHeight="1">
      <c r="A29" s="1">
        <v>1815</v>
      </c>
      <c r="B29" s="13">
        <v>20</v>
      </c>
      <c r="C29" s="14"/>
      <c r="D29" s="11">
        <v>13188</v>
      </c>
      <c r="E29" s="7"/>
      <c r="F29" s="7"/>
      <c r="G29" s="7"/>
      <c r="H29" s="17">
        <f t="shared" si="4"/>
        <v>2637.6</v>
      </c>
      <c r="I29" s="17">
        <f t="shared" si="2"/>
        <v>3956.3999999999996</v>
      </c>
      <c r="J29" s="11">
        <v>12634</v>
      </c>
      <c r="K29" s="9"/>
      <c r="L29" s="9"/>
      <c r="M29" s="9"/>
      <c r="N29" s="17">
        <f t="shared" si="5"/>
        <v>2526.8</v>
      </c>
      <c r="O29" s="17">
        <f t="shared" si="3"/>
        <v>3790.2000000000003</v>
      </c>
    </row>
    <row r="30" spans="1:15" ht="13.5" customHeight="1">
      <c r="A30" s="1">
        <v>1816</v>
      </c>
      <c r="B30" s="13">
        <v>25.33</v>
      </c>
      <c r="C30" s="14"/>
      <c r="D30" s="11">
        <v>9521</v>
      </c>
      <c r="E30" s="7"/>
      <c r="F30" s="7"/>
      <c r="G30" s="7"/>
      <c r="H30" s="17">
        <f t="shared" si="4"/>
        <v>2411.6692999999996</v>
      </c>
      <c r="I30" s="17">
        <f t="shared" si="2"/>
        <v>3617.5039499999993</v>
      </c>
      <c r="J30" s="11">
        <v>37358</v>
      </c>
      <c r="K30" s="9"/>
      <c r="L30" s="9"/>
      <c r="M30" s="9"/>
      <c r="N30" s="17">
        <f t="shared" si="5"/>
        <v>9462.7814</v>
      </c>
      <c r="O30" s="17">
        <f t="shared" si="3"/>
        <v>14194.1721</v>
      </c>
    </row>
    <row r="31" spans="1:15" ht="13.5" customHeight="1">
      <c r="A31" s="1">
        <v>1817</v>
      </c>
      <c r="B31" s="13">
        <v>25.17</v>
      </c>
      <c r="C31" s="14"/>
      <c r="D31" s="11">
        <v>9376</v>
      </c>
      <c r="E31" s="7"/>
      <c r="F31" s="7"/>
      <c r="G31" s="7"/>
      <c r="H31" s="17">
        <f t="shared" si="4"/>
        <v>2359.9392000000003</v>
      </c>
      <c r="I31" s="17">
        <f t="shared" si="2"/>
        <v>3539.9088000000006</v>
      </c>
      <c r="J31" s="11">
        <v>83729</v>
      </c>
      <c r="K31" s="9"/>
      <c r="L31" s="9"/>
      <c r="M31" s="9"/>
      <c r="N31" s="17">
        <f t="shared" si="5"/>
        <v>21074.5893</v>
      </c>
      <c r="O31" s="17">
        <f t="shared" si="3"/>
        <v>31611.883949999996</v>
      </c>
    </row>
    <row r="32" spans="1:15" ht="13.5" customHeight="1">
      <c r="A32" s="1">
        <v>1818</v>
      </c>
      <c r="B32" s="13">
        <v>25.25</v>
      </c>
      <c r="C32" s="14"/>
      <c r="D32" s="11">
        <v>8248</v>
      </c>
      <c r="E32" s="7"/>
      <c r="F32" s="7"/>
      <c r="G32" s="7"/>
      <c r="H32" s="17">
        <f t="shared" si="4"/>
        <v>2082.62</v>
      </c>
      <c r="I32" s="17">
        <f t="shared" si="2"/>
        <v>3123.93</v>
      </c>
      <c r="J32" s="11">
        <v>95102</v>
      </c>
      <c r="K32" s="9"/>
      <c r="L32" s="9"/>
      <c r="M32" s="9"/>
      <c r="N32" s="17">
        <f t="shared" si="5"/>
        <v>24013.255</v>
      </c>
      <c r="O32" s="17">
        <f t="shared" si="3"/>
        <v>36019.8825</v>
      </c>
    </row>
    <row r="33" spans="1:15" ht="13.5" customHeight="1">
      <c r="A33" s="1">
        <v>1819</v>
      </c>
      <c r="B33" s="13">
        <v>26.33</v>
      </c>
      <c r="C33" s="14"/>
      <c r="D33" s="11">
        <v>4727</v>
      </c>
      <c r="E33" s="7"/>
      <c r="F33" s="7"/>
      <c r="G33" s="7"/>
      <c r="H33" s="17">
        <f t="shared" si="4"/>
        <v>1244.6191</v>
      </c>
      <c r="I33" s="17">
        <f t="shared" si="2"/>
        <v>1866.9286499999998</v>
      </c>
      <c r="J33" s="11">
        <v>11942</v>
      </c>
      <c r="K33" s="9"/>
      <c r="L33" s="9"/>
      <c r="M33" s="9"/>
      <c r="N33" s="17">
        <f t="shared" si="5"/>
        <v>3144.3286</v>
      </c>
      <c r="O33" s="17">
        <f t="shared" si="3"/>
        <v>4716.4929</v>
      </c>
    </row>
    <row r="34" spans="1:15" ht="13.5" customHeight="1">
      <c r="A34" s="1">
        <v>1820</v>
      </c>
      <c r="B34" s="13">
        <v>26.33</v>
      </c>
      <c r="C34" s="14"/>
      <c r="D34" s="11">
        <v>3913</v>
      </c>
      <c r="E34" s="7"/>
      <c r="F34" s="7"/>
      <c r="G34" s="7"/>
      <c r="H34" s="17">
        <f t="shared" si="4"/>
        <v>1030.2929</v>
      </c>
      <c r="I34" s="17">
        <f t="shared" si="2"/>
        <v>1545.4393499999999</v>
      </c>
      <c r="J34" s="11">
        <v>8634</v>
      </c>
      <c r="K34" s="9"/>
      <c r="L34" s="9"/>
      <c r="M34" s="9"/>
      <c r="N34" s="17">
        <f t="shared" si="5"/>
        <v>2273.3322</v>
      </c>
      <c r="O34" s="17">
        <f t="shared" si="3"/>
        <v>3409.9982999999997</v>
      </c>
    </row>
    <row r="35" spans="1:15" ht="13.5" customHeight="1">
      <c r="A35" s="1">
        <v>1821</v>
      </c>
      <c r="B35" s="13">
        <v>25.67</v>
      </c>
      <c r="C35" s="14"/>
      <c r="D35" s="11">
        <v>2857</v>
      </c>
      <c r="E35" s="7"/>
      <c r="F35" s="7"/>
      <c r="G35" s="7"/>
      <c r="H35" s="17">
        <f t="shared" si="4"/>
        <v>733.3919000000001</v>
      </c>
      <c r="I35" s="17">
        <f t="shared" si="2"/>
        <v>1100.0878500000001</v>
      </c>
      <c r="J35" s="11">
        <v>6932</v>
      </c>
      <c r="K35" s="9"/>
      <c r="L35" s="9"/>
      <c r="M35" s="9"/>
      <c r="N35" s="17">
        <f t="shared" si="5"/>
        <v>1779.4443999999999</v>
      </c>
      <c r="O35" s="17">
        <f t="shared" si="3"/>
        <v>2669.1665999999996</v>
      </c>
    </row>
    <row r="36" spans="1:15" ht="13.5" customHeight="1">
      <c r="A36" s="1">
        <v>1822</v>
      </c>
      <c r="B36" s="13">
        <v>26.25</v>
      </c>
      <c r="C36" s="14"/>
      <c r="D36" s="11">
        <v>1842</v>
      </c>
      <c r="E36" s="7"/>
      <c r="F36" s="7"/>
      <c r="G36" s="7"/>
      <c r="H36" s="17">
        <f t="shared" si="4"/>
        <v>483.52500000000003</v>
      </c>
      <c r="I36" s="17">
        <f t="shared" si="2"/>
        <v>725.2875000000001</v>
      </c>
      <c r="J36" s="11">
        <v>27909</v>
      </c>
      <c r="K36" s="9"/>
      <c r="L36" s="9"/>
      <c r="M36" s="9"/>
      <c r="N36" s="17">
        <f t="shared" si="5"/>
        <v>7326.112499999999</v>
      </c>
      <c r="O36" s="17">
        <f t="shared" si="3"/>
        <v>10989.168749999999</v>
      </c>
    </row>
    <row r="37" spans="1:15" ht="13.5" customHeight="1">
      <c r="A37" s="1">
        <v>1823</v>
      </c>
      <c r="B37" s="13">
        <v>26.2</v>
      </c>
      <c r="C37" s="14"/>
      <c r="D37" s="11">
        <v>1829</v>
      </c>
      <c r="E37" s="7"/>
      <c r="F37" s="7"/>
      <c r="G37" s="7"/>
      <c r="H37" s="17">
        <f t="shared" si="4"/>
        <v>479.198</v>
      </c>
      <c r="I37" s="17">
        <f t="shared" si="2"/>
        <v>718.7969999999999</v>
      </c>
      <c r="J37" s="11">
        <v>6376</v>
      </c>
      <c r="K37" s="9"/>
      <c r="L37" s="9"/>
      <c r="M37" s="9"/>
      <c r="N37" s="17">
        <f t="shared" si="5"/>
        <v>1670.512</v>
      </c>
      <c r="O37" s="17">
        <f t="shared" si="3"/>
        <v>2505.768</v>
      </c>
    </row>
    <row r="38" spans="1:15" ht="13.5" customHeight="1">
      <c r="A38" s="1">
        <v>1824</v>
      </c>
      <c r="B38" s="13">
        <v>26.5</v>
      </c>
      <c r="C38" s="14"/>
      <c r="D38" s="11">
        <v>4792</v>
      </c>
      <c r="E38" s="7"/>
      <c r="F38" s="7"/>
      <c r="G38" s="7"/>
      <c r="H38" s="17">
        <f t="shared" si="4"/>
        <v>1269.88</v>
      </c>
      <c r="I38" s="17">
        <f t="shared" si="2"/>
        <v>1904.8200000000002</v>
      </c>
      <c r="J38" s="11">
        <v>6402</v>
      </c>
      <c r="K38" s="9"/>
      <c r="L38" s="9"/>
      <c r="M38" s="9"/>
      <c r="N38" s="17">
        <f t="shared" si="5"/>
        <v>1696.53</v>
      </c>
      <c r="O38" s="17">
        <f t="shared" si="3"/>
        <v>2544.795</v>
      </c>
    </row>
    <row r="39" spans="1:15" ht="13.5" customHeight="1">
      <c r="A39" s="1">
        <v>1825</v>
      </c>
      <c r="B39" s="13">
        <v>26.4</v>
      </c>
      <c r="C39" s="14"/>
      <c r="D39" s="11">
        <v>2790</v>
      </c>
      <c r="E39" s="7"/>
      <c r="F39" s="7"/>
      <c r="G39" s="7"/>
      <c r="H39" s="17">
        <f t="shared" si="4"/>
        <v>736.56</v>
      </c>
      <c r="I39" s="17">
        <f t="shared" si="2"/>
        <v>1104.84</v>
      </c>
      <c r="J39" s="11">
        <v>11772</v>
      </c>
      <c r="K39" s="9"/>
      <c r="L39" s="9"/>
      <c r="M39" s="9"/>
      <c r="N39" s="17">
        <f t="shared" si="5"/>
        <v>3107.808</v>
      </c>
      <c r="O39" s="17">
        <f t="shared" si="3"/>
        <v>4661.7119999999995</v>
      </c>
    </row>
    <row r="40" spans="1:15" ht="13.5" customHeight="1">
      <c r="A40" s="1">
        <v>1826</v>
      </c>
      <c r="B40" s="13">
        <v>26.67</v>
      </c>
      <c r="C40" s="14"/>
      <c r="D40" s="11">
        <v>7652</v>
      </c>
      <c r="E40" s="7"/>
      <c r="F40" s="7"/>
      <c r="G40" s="7"/>
      <c r="H40" s="17">
        <f t="shared" si="4"/>
        <v>2040.7884000000001</v>
      </c>
      <c r="I40" s="17">
        <f t="shared" si="2"/>
        <v>3061.1826</v>
      </c>
      <c r="J40" s="11">
        <v>7395</v>
      </c>
      <c r="K40" s="9"/>
      <c r="L40" s="9"/>
      <c r="M40" s="9"/>
      <c r="N40" s="17">
        <f t="shared" si="5"/>
        <v>1972.2465000000002</v>
      </c>
      <c r="O40" s="17">
        <f t="shared" si="3"/>
        <v>2958.3697500000003</v>
      </c>
    </row>
    <row r="41" spans="1:15" ht="13.5" customHeight="1">
      <c r="A41" s="1">
        <v>1827</v>
      </c>
      <c r="B41" s="13">
        <v>26.83</v>
      </c>
      <c r="C41" s="14"/>
      <c r="D41" s="11">
        <v>8774</v>
      </c>
      <c r="E41" s="7"/>
      <c r="F41" s="7"/>
      <c r="G41" s="7"/>
      <c r="H41" s="17">
        <f t="shared" si="4"/>
        <v>2354.0642</v>
      </c>
      <c r="I41" s="17">
        <f t="shared" si="2"/>
        <v>3531.0962999999997</v>
      </c>
      <c r="J41" s="11">
        <v>19395</v>
      </c>
      <c r="K41" s="9"/>
      <c r="L41" s="9"/>
      <c r="M41" s="9"/>
      <c r="N41" s="17">
        <f t="shared" si="5"/>
        <v>5203.678499999999</v>
      </c>
      <c r="O41" s="17">
        <f t="shared" si="3"/>
        <v>7805.517749999998</v>
      </c>
    </row>
    <row r="42" spans="1:15" ht="13.5" customHeight="1">
      <c r="A42" s="1">
        <v>1828</v>
      </c>
      <c r="B42" s="13">
        <v>26.83</v>
      </c>
      <c r="C42" s="14"/>
      <c r="D42" s="11">
        <v>6811</v>
      </c>
      <c r="E42" s="7"/>
      <c r="F42" s="7"/>
      <c r="G42" s="7"/>
      <c r="H42" s="17">
        <f t="shared" si="4"/>
        <v>1827.3912999999998</v>
      </c>
      <c r="I42" s="17">
        <f t="shared" si="2"/>
        <v>2741.08695</v>
      </c>
      <c r="J42" s="11">
        <v>19683</v>
      </c>
      <c r="K42" s="9"/>
      <c r="L42" s="9"/>
      <c r="M42" s="9"/>
      <c r="N42" s="17">
        <f t="shared" si="5"/>
        <v>5280.9489</v>
      </c>
      <c r="O42" s="17">
        <f t="shared" si="3"/>
        <v>7921.423350000001</v>
      </c>
    </row>
    <row r="43" spans="1:15" ht="13.5" customHeight="1">
      <c r="A43" s="1">
        <v>1829</v>
      </c>
      <c r="B43" s="13">
        <v>27.29</v>
      </c>
      <c r="C43" s="14"/>
      <c r="D43" s="11">
        <v>4693</v>
      </c>
      <c r="E43" s="7"/>
      <c r="F43" s="7"/>
      <c r="G43" s="7"/>
      <c r="H43" s="17">
        <f t="shared" si="4"/>
        <v>1280.7196999999999</v>
      </c>
      <c r="I43" s="17">
        <f t="shared" si="2"/>
        <v>1921.07955</v>
      </c>
      <c r="J43" s="11">
        <v>46310</v>
      </c>
      <c r="K43" s="9"/>
      <c r="L43" s="9"/>
      <c r="M43" s="9"/>
      <c r="N43" s="17">
        <f t="shared" si="5"/>
        <v>12637.999</v>
      </c>
      <c r="O43" s="17">
        <f t="shared" si="3"/>
        <v>18956.9985</v>
      </c>
    </row>
    <row r="44" spans="1:15" ht="13.5" customHeight="1">
      <c r="A44" s="1">
        <v>1830</v>
      </c>
      <c r="B44" s="13">
        <v>26.33</v>
      </c>
      <c r="C44" s="14"/>
      <c r="D44" s="11">
        <v>4999</v>
      </c>
      <c r="E44" s="7"/>
      <c r="F44" s="7"/>
      <c r="G44" s="7"/>
      <c r="H44" s="17">
        <f t="shared" si="4"/>
        <v>1316.2367</v>
      </c>
      <c r="I44" s="17">
        <f t="shared" si="2"/>
        <v>1974.3550500000001</v>
      </c>
      <c r="J44" s="11">
        <v>64240</v>
      </c>
      <c r="K44" s="9"/>
      <c r="L44" s="9"/>
      <c r="M44" s="9"/>
      <c r="N44" s="17">
        <f t="shared" si="5"/>
        <v>16914.392</v>
      </c>
      <c r="O44" s="17">
        <f t="shared" si="3"/>
        <v>25371.588</v>
      </c>
    </row>
    <row r="45" spans="1:15" ht="13.5" customHeight="1">
      <c r="A45" s="1">
        <v>1831</v>
      </c>
      <c r="B45" s="13">
        <v>26.89</v>
      </c>
      <c r="C45" s="14"/>
      <c r="D45" s="11">
        <v>4320</v>
      </c>
      <c r="E45" s="7"/>
      <c r="F45" s="7"/>
      <c r="G45" s="7"/>
      <c r="H45" s="17">
        <f t="shared" si="4"/>
        <v>1161.6480000000001</v>
      </c>
      <c r="I45" s="17">
        <f t="shared" si="2"/>
        <v>1742.4720000000002</v>
      </c>
      <c r="J45" s="11">
        <v>44971</v>
      </c>
      <c r="K45" s="9"/>
      <c r="L45" s="9"/>
      <c r="M45" s="9"/>
      <c r="N45" s="17">
        <f t="shared" si="5"/>
        <v>12092.7019</v>
      </c>
      <c r="O45" s="17">
        <f t="shared" si="3"/>
        <v>18139.05285</v>
      </c>
    </row>
    <row r="46" spans="1:15" ht="13.5" customHeight="1">
      <c r="A46" s="1">
        <v>1832</v>
      </c>
      <c r="B46" s="13">
        <v>27.17</v>
      </c>
      <c r="C46" s="14"/>
      <c r="D46" s="11">
        <v>5929</v>
      </c>
      <c r="E46" s="7"/>
      <c r="F46" s="7"/>
      <c r="G46" s="7"/>
      <c r="H46" s="17">
        <v>1611</v>
      </c>
      <c r="I46" s="17">
        <f t="shared" si="2"/>
        <v>2416.5</v>
      </c>
      <c r="J46" s="11">
        <v>48619</v>
      </c>
      <c r="K46" s="9"/>
      <c r="L46" s="9"/>
      <c r="M46" s="9"/>
      <c r="N46" s="17">
        <f t="shared" si="5"/>
        <v>13209.7823</v>
      </c>
      <c r="O46" s="17">
        <f t="shared" si="3"/>
        <v>19814.673450000002</v>
      </c>
    </row>
    <row r="47" spans="1:15" ht="13.5" customHeight="1">
      <c r="A47" s="1">
        <v>1833</v>
      </c>
      <c r="B47" s="13">
        <v>27.25</v>
      </c>
      <c r="C47" s="14"/>
      <c r="D47" s="11">
        <v>10674</v>
      </c>
      <c r="E47" s="7"/>
      <c r="F47" s="7"/>
      <c r="G47" s="7"/>
      <c r="H47" s="17">
        <f t="shared" si="4"/>
        <v>2908.665</v>
      </c>
      <c r="I47" s="17">
        <f t="shared" si="2"/>
        <v>4362.9974999999995</v>
      </c>
      <c r="J47" s="11">
        <v>59701</v>
      </c>
      <c r="K47" s="9"/>
      <c r="L47" s="9"/>
      <c r="M47" s="9"/>
      <c r="N47" s="17">
        <f t="shared" si="5"/>
        <v>16268.5225</v>
      </c>
      <c r="O47" s="17">
        <f t="shared" si="3"/>
        <v>24402.78375</v>
      </c>
    </row>
    <row r="48" spans="1:15" ht="13.5" customHeight="1">
      <c r="A48" s="1">
        <v>1834</v>
      </c>
      <c r="B48" s="13">
        <v>27.4</v>
      </c>
      <c r="C48" s="14"/>
      <c r="D48" s="11">
        <v>11270</v>
      </c>
      <c r="E48" s="7"/>
      <c r="F48" s="7"/>
      <c r="G48" s="7"/>
      <c r="H48" s="17">
        <f t="shared" si="4"/>
        <v>3087.98</v>
      </c>
      <c r="I48" s="17">
        <f t="shared" si="2"/>
        <v>4631.97</v>
      </c>
      <c r="J48" s="11">
        <v>26673</v>
      </c>
      <c r="K48" s="9"/>
      <c r="L48" s="9"/>
      <c r="M48" s="9"/>
      <c r="N48" s="17">
        <f t="shared" si="5"/>
        <v>7308.402</v>
      </c>
      <c r="O48" s="17">
        <f t="shared" si="3"/>
        <v>10962.603</v>
      </c>
    </row>
    <row r="49" spans="1:15" ht="13.5" customHeight="1">
      <c r="A49" s="1">
        <v>1835</v>
      </c>
      <c r="B49" s="13">
        <v>27.4</v>
      </c>
      <c r="C49" s="14"/>
      <c r="D49" s="11">
        <v>24825</v>
      </c>
      <c r="E49" s="7"/>
      <c r="F49" s="7"/>
      <c r="G49" s="7"/>
      <c r="H49" s="17">
        <f t="shared" si="4"/>
        <v>6802.049999999999</v>
      </c>
      <c r="I49" s="17">
        <f t="shared" si="2"/>
        <v>10203.074999999999</v>
      </c>
      <c r="J49" s="11">
        <v>28214</v>
      </c>
      <c r="K49" s="9"/>
      <c r="L49" s="9"/>
      <c r="M49" s="9"/>
      <c r="N49" s="17">
        <f t="shared" si="5"/>
        <v>7730.6359999999995</v>
      </c>
      <c r="O49" s="17">
        <f t="shared" si="3"/>
        <v>11595.954</v>
      </c>
    </row>
    <row r="50" spans="1:15" ht="13.5" customHeight="1">
      <c r="A50" s="1">
        <v>1836</v>
      </c>
      <c r="B50" s="13">
        <v>27.1</v>
      </c>
      <c r="C50" s="14"/>
      <c r="D50" s="11">
        <v>17310</v>
      </c>
      <c r="E50" s="7"/>
      <c r="F50" s="7"/>
      <c r="G50" s="7"/>
      <c r="H50" s="17">
        <f t="shared" si="4"/>
        <v>4691.01</v>
      </c>
      <c r="I50" s="17">
        <f t="shared" si="2"/>
        <v>7036.515</v>
      </c>
      <c r="J50" s="11">
        <v>31043</v>
      </c>
      <c r="K50" s="9"/>
      <c r="L50" s="9"/>
      <c r="M50" s="9"/>
      <c r="N50" s="17">
        <f t="shared" si="5"/>
        <v>8412.653</v>
      </c>
      <c r="O50" s="17">
        <f t="shared" si="3"/>
        <v>12618.979500000001</v>
      </c>
    </row>
    <row r="51" spans="1:15" ht="13.5" customHeight="1">
      <c r="A51" s="1">
        <v>1837</v>
      </c>
      <c r="B51" s="13">
        <v>27.4</v>
      </c>
      <c r="C51" s="14"/>
      <c r="D51" s="11">
        <v>34335</v>
      </c>
      <c r="E51" s="7"/>
      <c r="F51" s="7"/>
      <c r="G51" s="7"/>
      <c r="H51" s="17">
        <f t="shared" si="4"/>
        <v>9407.79</v>
      </c>
      <c r="I51" s="17">
        <f t="shared" si="2"/>
        <v>14111.685000000001</v>
      </c>
      <c r="J51" s="11">
        <v>26168</v>
      </c>
      <c r="K51" s="9"/>
      <c r="L51" s="9"/>
      <c r="M51" s="9"/>
      <c r="N51" s="17">
        <f t="shared" si="5"/>
        <v>7170.032</v>
      </c>
      <c r="O51" s="17">
        <f t="shared" si="3"/>
        <v>10755.048</v>
      </c>
    </row>
    <row r="52" spans="1:15" ht="13.5" customHeight="1">
      <c r="A52" s="1">
        <v>1838</v>
      </c>
      <c r="B52" s="13">
        <v>27.2</v>
      </c>
      <c r="C52" s="14"/>
      <c r="D52" s="11">
        <v>10146</v>
      </c>
      <c r="E52" s="7"/>
      <c r="F52" s="7"/>
      <c r="G52" s="7"/>
      <c r="H52" s="17">
        <f t="shared" si="4"/>
        <v>2759.7119999999995</v>
      </c>
      <c r="I52" s="17">
        <f t="shared" si="2"/>
        <v>4139.567999999999</v>
      </c>
      <c r="J52" s="11">
        <v>36151</v>
      </c>
      <c r="K52" s="9"/>
      <c r="L52" s="9"/>
      <c r="M52" s="9"/>
      <c r="N52" s="17">
        <f t="shared" si="5"/>
        <v>9833.072</v>
      </c>
      <c r="O52" s="17">
        <f t="shared" si="3"/>
        <v>14749.608</v>
      </c>
    </row>
    <row r="53" spans="1:15" ht="13.5" customHeight="1" thickBot="1">
      <c r="A53" s="27">
        <v>1839</v>
      </c>
      <c r="B53" s="28">
        <v>28.9</v>
      </c>
      <c r="C53" s="29"/>
      <c r="D53" s="30">
        <v>10637</v>
      </c>
      <c r="E53" s="31"/>
      <c r="F53" s="31"/>
      <c r="G53" s="31"/>
      <c r="H53" s="32">
        <f t="shared" si="4"/>
        <v>3074.093</v>
      </c>
      <c r="I53" s="32">
        <f t="shared" si="2"/>
        <v>4611.139499999999</v>
      </c>
      <c r="J53" s="30">
        <v>65753</v>
      </c>
      <c r="K53" s="33"/>
      <c r="L53" s="33"/>
      <c r="M53" s="33"/>
      <c r="N53" s="32">
        <f t="shared" si="5"/>
        <v>19002.617</v>
      </c>
      <c r="O53" s="32">
        <f t="shared" si="3"/>
        <v>28503.925499999998</v>
      </c>
    </row>
    <row r="54" spans="1:15" ht="13.5" customHeight="1" thickTop="1">
      <c r="A54" s="1">
        <v>1840</v>
      </c>
      <c r="B54" s="22"/>
      <c r="C54" s="23">
        <v>101.5</v>
      </c>
      <c r="D54" s="8"/>
      <c r="E54" s="8"/>
      <c r="F54" s="8"/>
      <c r="G54" s="24">
        <v>3545</v>
      </c>
      <c r="H54" s="25">
        <f>G54/100*$C54</f>
        <v>3598.175</v>
      </c>
      <c r="I54" s="25">
        <f t="shared" si="2"/>
        <v>5397.2625</v>
      </c>
      <c r="J54" s="26"/>
      <c r="K54" s="26"/>
      <c r="L54" s="26"/>
      <c r="M54" s="24">
        <v>9272</v>
      </c>
      <c r="N54" s="25">
        <f>M54/100*$C54</f>
        <v>9411.08</v>
      </c>
      <c r="O54" s="25">
        <f t="shared" si="3"/>
        <v>14116.619999999999</v>
      </c>
    </row>
    <row r="55" spans="1:15" ht="13.5" customHeight="1">
      <c r="A55" s="1">
        <v>1841</v>
      </c>
      <c r="B55" s="14"/>
      <c r="C55" s="13">
        <v>100.5</v>
      </c>
      <c r="D55" s="7"/>
      <c r="E55" s="11">
        <v>1996</v>
      </c>
      <c r="F55" s="11">
        <v>2028</v>
      </c>
      <c r="G55" s="18">
        <f>E55+F55</f>
        <v>4024</v>
      </c>
      <c r="H55" s="17">
        <f>G55/100*$C55</f>
        <v>4044.1200000000003</v>
      </c>
      <c r="I55" s="17">
        <f t="shared" si="2"/>
        <v>6066.18</v>
      </c>
      <c r="J55" s="9"/>
      <c r="K55" s="11">
        <v>3711</v>
      </c>
      <c r="L55" s="11">
        <v>5637</v>
      </c>
      <c r="M55" s="18">
        <f>K55+L55</f>
        <v>9348</v>
      </c>
      <c r="N55" s="17">
        <f>M55/100*$C55</f>
        <v>9394.74</v>
      </c>
      <c r="O55" s="17">
        <f t="shared" si="3"/>
        <v>14092.109999999999</v>
      </c>
    </row>
    <row r="56" spans="1:15" ht="13.5" customHeight="1">
      <c r="A56" s="1">
        <v>1842</v>
      </c>
      <c r="B56" s="14"/>
      <c r="C56" s="13">
        <v>97.9</v>
      </c>
      <c r="D56" s="7"/>
      <c r="E56" s="11">
        <v>2275</v>
      </c>
      <c r="F56" s="11">
        <v>2408</v>
      </c>
      <c r="G56" s="18">
        <f>E56+F56</f>
        <v>4683</v>
      </c>
      <c r="H56" s="17">
        <f>G56/100*$C56</f>
        <v>4584.657</v>
      </c>
      <c r="I56" s="17">
        <f t="shared" si="2"/>
        <v>6876.985500000001</v>
      </c>
      <c r="J56" s="9"/>
      <c r="K56" s="11">
        <v>2472</v>
      </c>
      <c r="L56" s="11">
        <v>4163</v>
      </c>
      <c r="M56" s="18">
        <f>K56+L56</f>
        <v>6635</v>
      </c>
      <c r="N56" s="17">
        <f>M56/100*$C56</f>
        <v>6495.665</v>
      </c>
      <c r="O56" s="17">
        <f t="shared" si="3"/>
        <v>9743.4975</v>
      </c>
    </row>
    <row r="57" spans="1:15" ht="13.5" customHeight="1">
      <c r="A57" s="1">
        <v>1843</v>
      </c>
      <c r="B57" s="14"/>
      <c r="C57" s="13">
        <v>97.3</v>
      </c>
      <c r="D57" s="7"/>
      <c r="E57" s="11">
        <v>7534</v>
      </c>
      <c r="F57" s="11">
        <v>2297</v>
      </c>
      <c r="G57" s="18">
        <f aca="true" t="shared" si="6" ref="G57:G96">E57+F57</f>
        <v>9831</v>
      </c>
      <c r="H57" s="17">
        <f aca="true" t="shared" si="7" ref="H57:H96">G57/100*$C57</f>
        <v>9565.563</v>
      </c>
      <c r="I57" s="17">
        <f t="shared" si="2"/>
        <v>14348.3445</v>
      </c>
      <c r="J57" s="9"/>
      <c r="K57" s="11">
        <v>2179</v>
      </c>
      <c r="L57" s="11">
        <v>8513</v>
      </c>
      <c r="M57" s="18">
        <f aca="true" t="shared" si="8" ref="M57:M96">K57+L57</f>
        <v>10692</v>
      </c>
      <c r="N57" s="17">
        <f aca="true" t="shared" si="9" ref="N57:N96">M57/100*$C57</f>
        <v>10403.316</v>
      </c>
      <c r="O57" s="17">
        <f t="shared" si="3"/>
        <v>15604.974</v>
      </c>
    </row>
    <row r="58" spans="1:15" ht="13.5" customHeight="1">
      <c r="A58" s="1">
        <v>1844</v>
      </c>
      <c r="B58" s="14"/>
      <c r="C58" s="13">
        <v>98.5</v>
      </c>
      <c r="D58" s="7"/>
      <c r="E58" s="11">
        <v>2676</v>
      </c>
      <c r="F58" s="11">
        <v>2065</v>
      </c>
      <c r="G58" s="18">
        <f t="shared" si="6"/>
        <v>4741</v>
      </c>
      <c r="H58" s="17">
        <f t="shared" si="7"/>
        <v>4669.884999999999</v>
      </c>
      <c r="I58" s="17">
        <f t="shared" si="2"/>
        <v>7004.827499999999</v>
      </c>
      <c r="J58" s="9"/>
      <c r="K58" s="11">
        <v>2991</v>
      </c>
      <c r="L58" s="11">
        <v>7554</v>
      </c>
      <c r="M58" s="18">
        <f t="shared" si="8"/>
        <v>10545</v>
      </c>
      <c r="N58" s="17">
        <f t="shared" si="9"/>
        <v>10386.825</v>
      </c>
      <c r="O58" s="17">
        <f t="shared" si="3"/>
        <v>15580.237500000001</v>
      </c>
    </row>
    <row r="59" spans="1:15" ht="13.5" customHeight="1">
      <c r="A59" s="1">
        <v>1845</v>
      </c>
      <c r="B59" s="14"/>
      <c r="C59" s="13">
        <v>98.1</v>
      </c>
      <c r="D59" s="7"/>
      <c r="E59" s="11">
        <v>3626</v>
      </c>
      <c r="F59" s="11">
        <v>2029</v>
      </c>
      <c r="G59" s="18">
        <f t="shared" si="6"/>
        <v>5655</v>
      </c>
      <c r="H59" s="17">
        <f t="shared" si="7"/>
        <v>5547.554999999999</v>
      </c>
      <c r="I59" s="17">
        <f t="shared" si="2"/>
        <v>8321.3325</v>
      </c>
      <c r="J59" s="9"/>
      <c r="K59" s="11">
        <v>2870</v>
      </c>
      <c r="L59" s="11">
        <v>6171</v>
      </c>
      <c r="M59" s="18">
        <f t="shared" si="8"/>
        <v>9041</v>
      </c>
      <c r="N59" s="17">
        <f t="shared" si="9"/>
        <v>8869.221</v>
      </c>
      <c r="O59" s="17">
        <f t="shared" si="3"/>
        <v>13303.8315</v>
      </c>
    </row>
    <row r="60" spans="1:15" ht="13.5" customHeight="1">
      <c r="A60" s="1">
        <v>1846</v>
      </c>
      <c r="B60" s="14"/>
      <c r="C60" s="13">
        <v>98.6</v>
      </c>
      <c r="D60" s="7"/>
      <c r="E60" s="11">
        <v>10631</v>
      </c>
      <c r="F60" s="11">
        <v>2431</v>
      </c>
      <c r="G60" s="18">
        <f t="shared" si="6"/>
        <v>13062</v>
      </c>
      <c r="H60" s="17">
        <f t="shared" si="7"/>
        <v>12879.132</v>
      </c>
      <c r="I60" s="17">
        <f t="shared" si="2"/>
        <v>19318.698</v>
      </c>
      <c r="J60" s="9"/>
      <c r="K60" s="11">
        <v>2961</v>
      </c>
      <c r="L60" s="11">
        <v>8256</v>
      </c>
      <c r="M60" s="18">
        <f t="shared" si="8"/>
        <v>11217</v>
      </c>
      <c r="N60" s="17">
        <f t="shared" si="9"/>
        <v>11059.962</v>
      </c>
      <c r="O60" s="17">
        <f t="shared" si="3"/>
        <v>16589.943</v>
      </c>
    </row>
    <row r="61" spans="1:15" ht="13.5" customHeight="1">
      <c r="A61" s="1">
        <v>1847</v>
      </c>
      <c r="B61" s="14"/>
      <c r="C61" s="13">
        <v>99.5</v>
      </c>
      <c r="D61" s="7"/>
      <c r="E61" s="11">
        <v>11053</v>
      </c>
      <c r="F61" s="11">
        <v>1935</v>
      </c>
      <c r="G61" s="18">
        <f t="shared" si="6"/>
        <v>12988</v>
      </c>
      <c r="H61" s="17">
        <f t="shared" si="7"/>
        <v>12923.06</v>
      </c>
      <c r="I61" s="17">
        <f t="shared" si="2"/>
        <v>19384.59</v>
      </c>
      <c r="J61" s="9"/>
      <c r="K61" s="11">
        <v>8160</v>
      </c>
      <c r="L61" s="11">
        <v>14187</v>
      </c>
      <c r="M61" s="18">
        <f t="shared" si="8"/>
        <v>22347</v>
      </c>
      <c r="N61" s="17">
        <f t="shared" si="9"/>
        <v>22235.265</v>
      </c>
      <c r="O61" s="17">
        <f t="shared" si="3"/>
        <v>33352.8975</v>
      </c>
    </row>
    <row r="62" spans="1:15" ht="13.5" customHeight="1">
      <c r="A62" s="1">
        <v>1848</v>
      </c>
      <c r="B62" s="14"/>
      <c r="C62" s="19">
        <v>95</v>
      </c>
      <c r="D62" s="7"/>
      <c r="E62" s="11">
        <v>9088</v>
      </c>
      <c r="F62" s="11">
        <v>3750</v>
      </c>
      <c r="G62" s="18">
        <f t="shared" si="6"/>
        <v>12838</v>
      </c>
      <c r="H62" s="17">
        <f t="shared" si="7"/>
        <v>12196.1</v>
      </c>
      <c r="I62" s="17">
        <f t="shared" si="2"/>
        <v>18294.15</v>
      </c>
      <c r="J62" s="9"/>
      <c r="K62" s="11">
        <v>1461</v>
      </c>
      <c r="L62" s="11">
        <v>4597</v>
      </c>
      <c r="M62" s="18">
        <f t="shared" si="8"/>
        <v>6058</v>
      </c>
      <c r="N62" s="17">
        <f t="shared" si="9"/>
        <v>5755.099999999999</v>
      </c>
      <c r="O62" s="17">
        <f t="shared" si="3"/>
        <v>8632.65</v>
      </c>
    </row>
    <row r="63" spans="1:15" ht="13.5" customHeight="1">
      <c r="A63" s="1">
        <v>1849</v>
      </c>
      <c r="B63" s="14"/>
      <c r="C63" s="13">
        <v>95.7</v>
      </c>
      <c r="D63" s="7"/>
      <c r="E63" s="11">
        <v>4251</v>
      </c>
      <c r="F63" s="11">
        <v>1866</v>
      </c>
      <c r="G63" s="18">
        <f t="shared" si="6"/>
        <v>6117</v>
      </c>
      <c r="H63" s="17">
        <f t="shared" si="7"/>
        <v>5853.969</v>
      </c>
      <c r="I63" s="17">
        <f t="shared" si="2"/>
        <v>8780.9535</v>
      </c>
      <c r="J63" s="9"/>
      <c r="K63" s="11">
        <v>1399</v>
      </c>
      <c r="L63" s="11">
        <v>4046</v>
      </c>
      <c r="M63" s="18">
        <f t="shared" si="8"/>
        <v>5445</v>
      </c>
      <c r="N63" s="17">
        <f t="shared" si="9"/>
        <v>5210.865000000001</v>
      </c>
      <c r="O63" s="17">
        <f t="shared" si="3"/>
        <v>7816.2975000000015</v>
      </c>
    </row>
    <row r="64" spans="1:16" s="6" customFormat="1" ht="13.5" customHeight="1">
      <c r="A64" s="20">
        <v>1850</v>
      </c>
      <c r="B64" s="14"/>
      <c r="C64" s="13">
        <v>98.7</v>
      </c>
      <c r="D64" s="7"/>
      <c r="E64" s="11">
        <v>3013</v>
      </c>
      <c r="F64" s="11">
        <v>2233</v>
      </c>
      <c r="G64" s="18">
        <f t="shared" si="6"/>
        <v>5246</v>
      </c>
      <c r="H64" s="17">
        <f t="shared" si="7"/>
        <v>5177.802000000001</v>
      </c>
      <c r="I64" s="17">
        <f t="shared" si="2"/>
        <v>7766.703</v>
      </c>
      <c r="J64" s="9"/>
      <c r="K64" s="11">
        <v>2463</v>
      </c>
      <c r="L64" s="11">
        <v>5313</v>
      </c>
      <c r="M64" s="18">
        <f t="shared" si="8"/>
        <v>7776</v>
      </c>
      <c r="N64" s="17">
        <f t="shared" si="9"/>
        <v>7674.912000000001</v>
      </c>
      <c r="O64" s="17">
        <f t="shared" si="3"/>
        <v>11512.368000000002</v>
      </c>
      <c r="P64" s="21"/>
    </row>
    <row r="65" spans="1:15" ht="13.5" customHeight="1">
      <c r="A65" s="1">
        <v>1851</v>
      </c>
      <c r="B65" s="14"/>
      <c r="C65" s="13">
        <v>97.9</v>
      </c>
      <c r="D65" s="7"/>
      <c r="E65" s="11">
        <v>16402</v>
      </c>
      <c r="F65" s="11">
        <v>0</v>
      </c>
      <c r="G65" s="18">
        <f t="shared" si="6"/>
        <v>16402</v>
      </c>
      <c r="H65" s="17">
        <f t="shared" si="7"/>
        <v>16057.558000000003</v>
      </c>
      <c r="I65" s="17">
        <f t="shared" si="2"/>
        <v>24086.337000000007</v>
      </c>
      <c r="J65" s="9"/>
      <c r="K65" s="11">
        <v>1781</v>
      </c>
      <c r="L65" s="11">
        <v>4626</v>
      </c>
      <c r="M65" s="18">
        <f t="shared" si="8"/>
        <v>6407</v>
      </c>
      <c r="N65" s="17">
        <f t="shared" si="9"/>
        <v>6272.4529999999995</v>
      </c>
      <c r="O65" s="17">
        <f t="shared" si="3"/>
        <v>9408.679499999998</v>
      </c>
    </row>
    <row r="66" spans="1:15" ht="13.5" customHeight="1">
      <c r="A66" s="1">
        <v>1852</v>
      </c>
      <c r="B66" s="14"/>
      <c r="C66" s="13">
        <v>98.8</v>
      </c>
      <c r="D66" s="7"/>
      <c r="E66" s="11">
        <v>6672</v>
      </c>
      <c r="F66" s="11">
        <v>0</v>
      </c>
      <c r="G66" s="18">
        <f t="shared" si="6"/>
        <v>6672</v>
      </c>
      <c r="H66" s="17">
        <f t="shared" si="7"/>
        <v>6591.936</v>
      </c>
      <c r="I66" s="17">
        <f t="shared" si="2"/>
        <v>9887.903999999999</v>
      </c>
      <c r="J66" s="9"/>
      <c r="K66" s="11">
        <v>7121</v>
      </c>
      <c r="L66" s="11">
        <v>5440</v>
      </c>
      <c r="M66" s="18">
        <f t="shared" si="8"/>
        <v>12561</v>
      </c>
      <c r="N66" s="17">
        <f t="shared" si="9"/>
        <v>12410.268</v>
      </c>
      <c r="O66" s="17">
        <f t="shared" si="3"/>
        <v>18615.402000000002</v>
      </c>
    </row>
    <row r="67" spans="1:15" ht="13.5" customHeight="1">
      <c r="A67" s="1">
        <v>1853</v>
      </c>
      <c r="B67" s="14"/>
      <c r="C67" s="13">
        <v>99.5</v>
      </c>
      <c r="D67" s="7"/>
      <c r="E67" s="11">
        <v>6961</v>
      </c>
      <c r="F67" s="11">
        <v>0</v>
      </c>
      <c r="G67" s="18">
        <f t="shared" si="6"/>
        <v>6961</v>
      </c>
      <c r="H67" s="17">
        <f t="shared" si="7"/>
        <v>6926.195</v>
      </c>
      <c r="I67" s="17">
        <f t="shared" si="2"/>
        <v>10389.2925</v>
      </c>
      <c r="J67" s="9"/>
      <c r="K67" s="11">
        <v>21918</v>
      </c>
      <c r="L67" s="11">
        <v>4082</v>
      </c>
      <c r="M67" s="18">
        <f t="shared" si="8"/>
        <v>26000</v>
      </c>
      <c r="N67" s="17">
        <f t="shared" si="9"/>
        <v>25870</v>
      </c>
      <c r="O67" s="17">
        <f t="shared" si="3"/>
        <v>38805</v>
      </c>
    </row>
    <row r="68" spans="1:15" ht="13.5" customHeight="1">
      <c r="A68" s="1">
        <v>1854</v>
      </c>
      <c r="B68" s="14"/>
      <c r="C68" s="13">
        <v>94.2</v>
      </c>
      <c r="D68" s="7"/>
      <c r="E68" s="11">
        <v>11932</v>
      </c>
      <c r="F68" s="11">
        <v>67</v>
      </c>
      <c r="G68" s="18">
        <f t="shared" si="6"/>
        <v>11999</v>
      </c>
      <c r="H68" s="17">
        <f t="shared" si="7"/>
        <v>11303.057999999999</v>
      </c>
      <c r="I68" s="17">
        <f t="shared" si="2"/>
        <v>16954.587</v>
      </c>
      <c r="J68" s="9"/>
      <c r="K68" s="11">
        <v>4841</v>
      </c>
      <c r="L68" s="11">
        <v>1460</v>
      </c>
      <c r="M68" s="18">
        <f t="shared" si="8"/>
        <v>6301</v>
      </c>
      <c r="N68" s="17">
        <f t="shared" si="9"/>
        <v>5935.542</v>
      </c>
      <c r="O68" s="17">
        <f t="shared" si="3"/>
        <v>8903.313</v>
      </c>
    </row>
    <row r="69" spans="1:15" ht="13.5" customHeight="1">
      <c r="A69" s="1">
        <v>1855</v>
      </c>
      <c r="B69" s="14"/>
      <c r="C69" s="19">
        <v>93</v>
      </c>
      <c r="D69" s="7"/>
      <c r="E69" s="11">
        <v>6065</v>
      </c>
      <c r="F69" s="11">
        <v>65</v>
      </c>
      <c r="G69" s="18">
        <f t="shared" si="6"/>
        <v>6130</v>
      </c>
      <c r="H69" s="17">
        <f t="shared" si="7"/>
        <v>5700.9</v>
      </c>
      <c r="I69" s="17">
        <f t="shared" si="2"/>
        <v>8551.349999999999</v>
      </c>
      <c r="J69" s="9"/>
      <c r="K69" s="11">
        <v>588</v>
      </c>
      <c r="L69" s="11">
        <v>1316</v>
      </c>
      <c r="M69" s="18">
        <f t="shared" si="8"/>
        <v>1904</v>
      </c>
      <c r="N69" s="17">
        <f t="shared" si="9"/>
        <v>1770.72</v>
      </c>
      <c r="O69" s="17">
        <f t="shared" si="3"/>
        <v>2656.08</v>
      </c>
    </row>
    <row r="70" spans="1:15" ht="13.5" customHeight="1">
      <c r="A70" s="1">
        <v>1856</v>
      </c>
      <c r="B70" s="14"/>
      <c r="C70" s="13">
        <v>98.4</v>
      </c>
      <c r="D70" s="7"/>
      <c r="E70" s="11">
        <v>5716</v>
      </c>
      <c r="F70" s="11">
        <v>76</v>
      </c>
      <c r="G70" s="18">
        <f t="shared" si="6"/>
        <v>5792</v>
      </c>
      <c r="H70" s="17">
        <f t="shared" si="7"/>
        <v>5699.328</v>
      </c>
      <c r="I70" s="17">
        <f t="shared" si="2"/>
        <v>8548.992</v>
      </c>
      <c r="J70" s="9"/>
      <c r="K70" s="11">
        <v>4308</v>
      </c>
      <c r="L70" s="11">
        <v>11911</v>
      </c>
      <c r="M70" s="18">
        <f t="shared" si="8"/>
        <v>16219</v>
      </c>
      <c r="N70" s="17">
        <f t="shared" si="9"/>
        <v>15959.496000000001</v>
      </c>
      <c r="O70" s="17">
        <f t="shared" si="3"/>
        <v>23939.244000000002</v>
      </c>
    </row>
    <row r="71" spans="1:15" ht="13.5" customHeight="1">
      <c r="A71" s="1">
        <v>1857</v>
      </c>
      <c r="B71" s="14"/>
      <c r="C71" s="13">
        <v>96.3</v>
      </c>
      <c r="D71" s="7"/>
      <c r="E71" s="11">
        <v>22158</v>
      </c>
      <c r="F71" s="11">
        <v>1512</v>
      </c>
      <c r="G71" s="18">
        <f t="shared" si="6"/>
        <v>23670</v>
      </c>
      <c r="H71" s="17">
        <f t="shared" si="7"/>
        <v>22794.21</v>
      </c>
      <c r="I71" s="17">
        <f t="shared" si="2"/>
        <v>34191.314999999995</v>
      </c>
      <c r="J71" s="9"/>
      <c r="K71" s="11">
        <v>3830</v>
      </c>
      <c r="L71" s="11">
        <v>4946</v>
      </c>
      <c r="M71" s="18">
        <f t="shared" si="8"/>
        <v>8776</v>
      </c>
      <c r="N71" s="17">
        <f t="shared" si="9"/>
        <v>8451.288</v>
      </c>
      <c r="O71" s="17">
        <f t="shared" si="3"/>
        <v>12676.932</v>
      </c>
    </row>
    <row r="72" spans="1:15" ht="13.5" customHeight="1">
      <c r="A72" s="1">
        <v>1858</v>
      </c>
      <c r="B72" s="14"/>
      <c r="C72" s="13">
        <v>94.6</v>
      </c>
      <c r="D72" s="7"/>
      <c r="E72" s="11">
        <v>29253</v>
      </c>
      <c r="F72" s="11">
        <v>1545</v>
      </c>
      <c r="G72" s="18">
        <f t="shared" si="6"/>
        <v>30798</v>
      </c>
      <c r="H72" s="17">
        <f t="shared" si="7"/>
        <v>29134.908</v>
      </c>
      <c r="I72" s="17">
        <f t="shared" si="2"/>
        <v>43702.362</v>
      </c>
      <c r="J72" s="9"/>
      <c r="K72" s="11">
        <v>1105</v>
      </c>
      <c r="L72" s="11">
        <v>5461</v>
      </c>
      <c r="M72" s="18">
        <f t="shared" si="8"/>
        <v>6566</v>
      </c>
      <c r="N72" s="17">
        <f t="shared" si="9"/>
        <v>6211.436</v>
      </c>
      <c r="O72" s="17">
        <f t="shared" si="3"/>
        <v>9317.154</v>
      </c>
    </row>
    <row r="73" spans="1:15" ht="13.5" customHeight="1">
      <c r="A73" s="1">
        <v>1859</v>
      </c>
      <c r="B73" s="14"/>
      <c r="C73" s="13">
        <v>83.5</v>
      </c>
      <c r="D73" s="7"/>
      <c r="E73" s="11">
        <v>28239</v>
      </c>
      <c r="F73" s="11">
        <v>419</v>
      </c>
      <c r="G73" s="18">
        <f t="shared" si="6"/>
        <v>28658</v>
      </c>
      <c r="H73" s="17">
        <f t="shared" si="7"/>
        <v>23929.43</v>
      </c>
      <c r="I73" s="17">
        <f t="shared" si="2"/>
        <v>35894.145000000004</v>
      </c>
      <c r="J73" s="9"/>
      <c r="K73" s="11">
        <v>1372</v>
      </c>
      <c r="L73" s="11">
        <v>1476</v>
      </c>
      <c r="M73" s="18">
        <f t="shared" si="8"/>
        <v>2848</v>
      </c>
      <c r="N73" s="17">
        <f t="shared" si="9"/>
        <v>2378.08</v>
      </c>
      <c r="O73" s="17">
        <f t="shared" si="3"/>
        <v>3567.12</v>
      </c>
    </row>
    <row r="74" spans="1:15" ht="13.5" customHeight="1">
      <c r="A74" s="1">
        <v>1860</v>
      </c>
      <c r="B74" s="14"/>
      <c r="C74" s="13">
        <v>94.4</v>
      </c>
      <c r="D74" s="7"/>
      <c r="E74" s="11">
        <v>8816</v>
      </c>
      <c r="F74" s="11">
        <v>1060</v>
      </c>
      <c r="G74" s="18">
        <f t="shared" si="6"/>
        <v>9876</v>
      </c>
      <c r="H74" s="17">
        <f t="shared" si="7"/>
        <v>9322.944000000001</v>
      </c>
      <c r="I74" s="17">
        <f t="shared" si="2"/>
        <v>13984.416000000001</v>
      </c>
      <c r="J74" s="9"/>
      <c r="K74" s="11">
        <v>1898</v>
      </c>
      <c r="L74" s="11">
        <v>5250</v>
      </c>
      <c r="M74" s="18">
        <f t="shared" si="8"/>
        <v>7148</v>
      </c>
      <c r="N74" s="17">
        <f t="shared" si="9"/>
        <v>6747.712</v>
      </c>
      <c r="O74" s="17">
        <f t="shared" si="3"/>
        <v>10121.568000000001</v>
      </c>
    </row>
    <row r="75" spans="1:15" ht="13.5" customHeight="1">
      <c r="A75" s="1">
        <v>1861</v>
      </c>
      <c r="B75" s="14"/>
      <c r="C75" s="13">
        <v>88.7</v>
      </c>
      <c r="D75" s="7"/>
      <c r="E75" s="11">
        <v>13045</v>
      </c>
      <c r="F75" s="11">
        <v>2745</v>
      </c>
      <c r="G75" s="18">
        <f t="shared" si="6"/>
        <v>15790</v>
      </c>
      <c r="H75" s="17">
        <f t="shared" si="7"/>
        <v>14005.730000000001</v>
      </c>
      <c r="I75" s="17">
        <f t="shared" si="2"/>
        <v>21008.595</v>
      </c>
      <c r="J75" s="9"/>
      <c r="K75" s="11">
        <v>1822</v>
      </c>
      <c r="L75" s="11">
        <v>5317</v>
      </c>
      <c r="M75" s="18">
        <f t="shared" si="8"/>
        <v>7139</v>
      </c>
      <c r="N75" s="17">
        <f t="shared" si="9"/>
        <v>6332.293000000001</v>
      </c>
      <c r="O75" s="17">
        <f t="shared" si="3"/>
        <v>9498.4395</v>
      </c>
    </row>
    <row r="76" spans="1:15" ht="13.5" customHeight="1">
      <c r="A76" s="1">
        <v>1862</v>
      </c>
      <c r="B76" s="14"/>
      <c r="C76" s="13">
        <v>85.5</v>
      </c>
      <c r="D76" s="7"/>
      <c r="E76" s="11">
        <v>33629</v>
      </c>
      <c r="F76" s="11">
        <v>5669</v>
      </c>
      <c r="G76" s="18">
        <f t="shared" si="6"/>
        <v>39298</v>
      </c>
      <c r="H76" s="17">
        <f t="shared" si="7"/>
        <v>33599.79</v>
      </c>
      <c r="I76" s="17">
        <f t="shared" si="2"/>
        <v>50399.685000000005</v>
      </c>
      <c r="J76" s="9"/>
      <c r="K76" s="11">
        <v>1736</v>
      </c>
      <c r="L76" s="11">
        <v>3280</v>
      </c>
      <c r="M76" s="18">
        <f t="shared" si="8"/>
        <v>5016</v>
      </c>
      <c r="N76" s="17">
        <f t="shared" si="9"/>
        <v>4288.679999999999</v>
      </c>
      <c r="O76" s="17">
        <f t="shared" si="3"/>
        <v>6433.019999999999</v>
      </c>
    </row>
    <row r="77" spans="1:15" ht="13.5" customHeight="1">
      <c r="A77" s="1">
        <v>1863</v>
      </c>
      <c r="B77" s="14"/>
      <c r="C77" s="13">
        <v>98.2</v>
      </c>
      <c r="D77" s="7"/>
      <c r="E77" s="11">
        <v>60680</v>
      </c>
      <c r="F77" s="11">
        <v>10461</v>
      </c>
      <c r="G77" s="18">
        <f t="shared" si="6"/>
        <v>71141</v>
      </c>
      <c r="H77" s="17">
        <f t="shared" si="7"/>
        <v>69860.462</v>
      </c>
      <c r="I77" s="17">
        <f t="shared" si="2"/>
        <v>104790.693</v>
      </c>
      <c r="J77" s="9"/>
      <c r="K77" s="11">
        <v>3576</v>
      </c>
      <c r="L77" s="11">
        <v>1623</v>
      </c>
      <c r="M77" s="18">
        <f t="shared" si="8"/>
        <v>5199</v>
      </c>
      <c r="N77" s="17">
        <f t="shared" si="9"/>
        <v>5105.418000000001</v>
      </c>
      <c r="O77" s="17">
        <f t="shared" si="3"/>
        <v>7658.127000000001</v>
      </c>
    </row>
    <row r="78" spans="1:15" ht="13.5" customHeight="1">
      <c r="A78" s="1">
        <v>1864</v>
      </c>
      <c r="B78" s="14"/>
      <c r="C78" s="13">
        <v>77.3</v>
      </c>
      <c r="D78" s="7"/>
      <c r="E78" s="11">
        <v>23670</v>
      </c>
      <c r="F78" s="11">
        <v>6518</v>
      </c>
      <c r="G78" s="18">
        <f t="shared" si="6"/>
        <v>30188</v>
      </c>
      <c r="H78" s="17">
        <f t="shared" si="7"/>
        <v>23335.324</v>
      </c>
      <c r="I78" s="17">
        <f t="shared" si="2"/>
        <v>35002.986000000004</v>
      </c>
      <c r="J78" s="9"/>
      <c r="K78" s="11">
        <v>1941</v>
      </c>
      <c r="L78" s="11">
        <v>3264</v>
      </c>
      <c r="M78" s="18">
        <f t="shared" si="8"/>
        <v>5205</v>
      </c>
      <c r="N78" s="17">
        <f t="shared" si="9"/>
        <v>4023.4649999999997</v>
      </c>
      <c r="O78" s="17">
        <f t="shared" si="3"/>
        <v>6035.1975</v>
      </c>
    </row>
    <row r="79" spans="1:15" ht="13.5" customHeight="1">
      <c r="A79" s="1">
        <v>1865</v>
      </c>
      <c r="B79" s="14"/>
      <c r="C79" s="13">
        <v>81.8</v>
      </c>
      <c r="D79" s="7"/>
      <c r="E79" s="11">
        <v>19296</v>
      </c>
      <c r="F79" s="11">
        <v>4836</v>
      </c>
      <c r="G79" s="18">
        <f t="shared" si="6"/>
        <v>24132</v>
      </c>
      <c r="H79" s="17">
        <f t="shared" si="7"/>
        <v>19739.976</v>
      </c>
      <c r="I79" s="17">
        <f t="shared" si="2"/>
        <v>29609.964</v>
      </c>
      <c r="J79" s="9"/>
      <c r="K79" s="11">
        <v>1659</v>
      </c>
      <c r="L79" s="11">
        <v>1773</v>
      </c>
      <c r="M79" s="18">
        <f t="shared" si="8"/>
        <v>3432</v>
      </c>
      <c r="N79" s="17">
        <f t="shared" si="9"/>
        <v>2807.3759999999997</v>
      </c>
      <c r="O79" s="17">
        <f t="shared" si="3"/>
        <v>4211.063999999999</v>
      </c>
    </row>
    <row r="80" spans="1:15" ht="13.5" customHeight="1">
      <c r="A80" s="1">
        <v>1866</v>
      </c>
      <c r="B80" s="14"/>
      <c r="C80" s="19">
        <v>68</v>
      </c>
      <c r="D80" s="7"/>
      <c r="E80" s="11">
        <v>20953</v>
      </c>
      <c r="F80" s="11">
        <v>7765</v>
      </c>
      <c r="G80" s="18">
        <f t="shared" si="6"/>
        <v>28718</v>
      </c>
      <c r="H80" s="17">
        <f t="shared" si="7"/>
        <v>19528.24</v>
      </c>
      <c r="I80" s="17">
        <f t="shared" si="2"/>
        <v>29292.36</v>
      </c>
      <c r="J80" s="9"/>
      <c r="K80" s="11">
        <v>1858</v>
      </c>
      <c r="L80" s="11">
        <v>1123</v>
      </c>
      <c r="M80" s="18">
        <f t="shared" si="8"/>
        <v>2981</v>
      </c>
      <c r="N80" s="17">
        <f t="shared" si="9"/>
        <v>2027.08</v>
      </c>
      <c r="O80" s="17">
        <f t="shared" si="3"/>
        <v>3040.62</v>
      </c>
    </row>
    <row r="81" spans="1:15" ht="13.5" customHeight="1">
      <c r="A81" s="1">
        <v>1867</v>
      </c>
      <c r="B81" s="14"/>
      <c r="C81" s="13">
        <v>90.7</v>
      </c>
      <c r="D81" s="7"/>
      <c r="E81" s="11">
        <v>12958</v>
      </c>
      <c r="F81" s="11">
        <v>1452</v>
      </c>
      <c r="G81" s="18">
        <f t="shared" si="6"/>
        <v>14410</v>
      </c>
      <c r="H81" s="17">
        <f t="shared" si="7"/>
        <v>13069.87</v>
      </c>
      <c r="I81" s="17">
        <f t="shared" si="2"/>
        <v>19604.805</v>
      </c>
      <c r="J81" s="9"/>
      <c r="K81" s="11">
        <v>27746</v>
      </c>
      <c r="L81" s="11">
        <v>5819</v>
      </c>
      <c r="M81" s="18">
        <f t="shared" si="8"/>
        <v>33565</v>
      </c>
      <c r="N81" s="17">
        <f t="shared" si="9"/>
        <v>30443.454999999998</v>
      </c>
      <c r="O81" s="17">
        <f t="shared" si="3"/>
        <v>45665.182499999995</v>
      </c>
    </row>
    <row r="82" spans="1:15" ht="13.5" customHeight="1">
      <c r="A82" s="1">
        <v>1868</v>
      </c>
      <c r="B82" s="14"/>
      <c r="C82" s="13">
        <v>85.5</v>
      </c>
      <c r="D82" s="7"/>
      <c r="E82" s="11">
        <v>4203</v>
      </c>
      <c r="F82" s="11">
        <v>1581</v>
      </c>
      <c r="G82" s="18">
        <f t="shared" si="6"/>
        <v>5784</v>
      </c>
      <c r="H82" s="17">
        <f t="shared" si="7"/>
        <v>4945.320000000001</v>
      </c>
      <c r="I82" s="17">
        <f t="shared" si="2"/>
        <v>7417.9800000000005</v>
      </c>
      <c r="J82" s="9"/>
      <c r="K82" s="11">
        <v>35487</v>
      </c>
      <c r="L82" s="11">
        <v>3790</v>
      </c>
      <c r="M82" s="18">
        <f t="shared" si="8"/>
        <v>39277</v>
      </c>
      <c r="N82" s="17">
        <f t="shared" si="9"/>
        <v>33581.835</v>
      </c>
      <c r="O82" s="17">
        <f t="shared" si="3"/>
        <v>50372.7525</v>
      </c>
    </row>
    <row r="83" spans="1:15" ht="13.5" customHeight="1">
      <c r="A83" s="1">
        <v>1869</v>
      </c>
      <c r="B83" s="14"/>
      <c r="C83" s="13">
        <v>76.4</v>
      </c>
      <c r="D83" s="7"/>
      <c r="E83" s="11">
        <v>14374</v>
      </c>
      <c r="F83" s="11">
        <v>1289</v>
      </c>
      <c r="G83" s="18">
        <f t="shared" si="6"/>
        <v>15663</v>
      </c>
      <c r="H83" s="17">
        <f t="shared" si="7"/>
        <v>11966.532000000001</v>
      </c>
      <c r="I83" s="17">
        <f t="shared" si="2"/>
        <v>17949.798000000003</v>
      </c>
      <c r="J83" s="9"/>
      <c r="K83" s="11">
        <v>1270</v>
      </c>
      <c r="L83" s="11">
        <v>1355</v>
      </c>
      <c r="M83" s="18">
        <f t="shared" si="8"/>
        <v>2625</v>
      </c>
      <c r="N83" s="17">
        <f t="shared" si="9"/>
        <v>2005.5000000000002</v>
      </c>
      <c r="O83" s="17">
        <f t="shared" si="3"/>
        <v>3008.25</v>
      </c>
    </row>
    <row r="84" spans="1:15" ht="13.5" customHeight="1">
      <c r="A84" s="1">
        <v>1870</v>
      </c>
      <c r="B84" s="14"/>
      <c r="C84" s="13">
        <v>77.7</v>
      </c>
      <c r="D84" s="7"/>
      <c r="E84" s="11">
        <v>22895</v>
      </c>
      <c r="F84" s="11">
        <v>989</v>
      </c>
      <c r="G84" s="18">
        <f t="shared" si="6"/>
        <v>23884</v>
      </c>
      <c r="H84" s="17">
        <f t="shared" si="7"/>
        <v>18557.868000000002</v>
      </c>
      <c r="I84" s="17">
        <f t="shared" si="2"/>
        <v>27836.802000000003</v>
      </c>
      <c r="J84" s="9"/>
      <c r="K84" s="11">
        <v>1910</v>
      </c>
      <c r="L84" s="11">
        <v>784</v>
      </c>
      <c r="M84" s="18">
        <f t="shared" si="8"/>
        <v>2694</v>
      </c>
      <c r="N84" s="17">
        <f t="shared" si="9"/>
        <v>2093.2380000000003</v>
      </c>
      <c r="O84" s="17">
        <f t="shared" si="3"/>
        <v>3139.8570000000004</v>
      </c>
    </row>
    <row r="85" spans="1:15" ht="13.5" customHeight="1">
      <c r="A85" s="1">
        <v>1871</v>
      </c>
      <c r="B85" s="14"/>
      <c r="C85" s="13">
        <v>85.2</v>
      </c>
      <c r="D85" s="7"/>
      <c r="E85" s="11">
        <v>16862</v>
      </c>
      <c r="F85" s="11">
        <v>814</v>
      </c>
      <c r="G85" s="18">
        <f t="shared" si="6"/>
        <v>17676</v>
      </c>
      <c r="H85" s="17">
        <f t="shared" si="7"/>
        <v>15059.952</v>
      </c>
      <c r="I85" s="17">
        <f t="shared" si="2"/>
        <v>22589.927999999996</v>
      </c>
      <c r="J85" s="9"/>
      <c r="K85" s="11">
        <v>6344</v>
      </c>
      <c r="L85" s="11">
        <v>1077</v>
      </c>
      <c r="M85" s="18">
        <f t="shared" si="8"/>
        <v>7421</v>
      </c>
      <c r="N85" s="17">
        <f t="shared" si="9"/>
        <v>6322.692</v>
      </c>
      <c r="O85" s="17">
        <f t="shared" si="3"/>
        <v>9484.037999999999</v>
      </c>
    </row>
    <row r="86" spans="1:15" ht="13.5" customHeight="1">
      <c r="A86" s="1">
        <v>1872</v>
      </c>
      <c r="B86" s="14"/>
      <c r="C86" s="13">
        <v>85.1</v>
      </c>
      <c r="D86" s="7"/>
      <c r="E86" s="11">
        <v>6648</v>
      </c>
      <c r="F86" s="11">
        <v>1257</v>
      </c>
      <c r="G86" s="18">
        <f t="shared" si="6"/>
        <v>7905</v>
      </c>
      <c r="H86" s="17">
        <f t="shared" si="7"/>
        <v>6727.155</v>
      </c>
      <c r="I86" s="17">
        <f t="shared" si="2"/>
        <v>10090.7325</v>
      </c>
      <c r="J86" s="9"/>
      <c r="K86" s="11">
        <v>8110</v>
      </c>
      <c r="L86" s="11">
        <v>4929</v>
      </c>
      <c r="M86" s="18">
        <f t="shared" si="8"/>
        <v>13039</v>
      </c>
      <c r="N86" s="17">
        <f t="shared" si="9"/>
        <v>11096.188999999998</v>
      </c>
      <c r="O86" s="17">
        <f t="shared" si="3"/>
        <v>16644.283499999998</v>
      </c>
    </row>
    <row r="87" spans="1:15" ht="13.5" customHeight="1">
      <c r="A87" s="1">
        <v>1873</v>
      </c>
      <c r="B87" s="14"/>
      <c r="C87" s="13">
        <v>84.4</v>
      </c>
      <c r="D87" s="7"/>
      <c r="E87" s="11">
        <v>14310</v>
      </c>
      <c r="F87" s="11">
        <v>354</v>
      </c>
      <c r="G87" s="18">
        <f t="shared" si="6"/>
        <v>14664</v>
      </c>
      <c r="H87" s="17">
        <f t="shared" si="7"/>
        <v>12376.416</v>
      </c>
      <c r="I87" s="17">
        <f t="shared" si="2"/>
        <v>18564.624</v>
      </c>
      <c r="J87" s="9"/>
      <c r="K87" s="11">
        <v>2500</v>
      </c>
      <c r="L87" s="11">
        <v>18052</v>
      </c>
      <c r="M87" s="18">
        <f t="shared" si="8"/>
        <v>20552</v>
      </c>
      <c r="N87" s="17">
        <f t="shared" si="9"/>
        <v>17345.888000000003</v>
      </c>
      <c r="O87" s="17">
        <f t="shared" si="3"/>
        <v>26018.832000000002</v>
      </c>
    </row>
    <row r="88" spans="1:15" ht="13.5" customHeight="1">
      <c r="A88" s="1">
        <v>1874</v>
      </c>
      <c r="B88" s="14"/>
      <c r="C88" s="13">
        <v>86.8</v>
      </c>
      <c r="D88" s="7"/>
      <c r="E88" s="11">
        <v>17054</v>
      </c>
      <c r="F88" s="11">
        <v>442</v>
      </c>
      <c r="G88" s="18">
        <f t="shared" si="6"/>
        <v>17496</v>
      </c>
      <c r="H88" s="17">
        <f t="shared" si="7"/>
        <v>15186.528</v>
      </c>
      <c r="I88" s="17">
        <f t="shared" si="2"/>
        <v>22779.792</v>
      </c>
      <c r="J88" s="9"/>
      <c r="K88" s="11">
        <v>6553</v>
      </c>
      <c r="L88" s="11">
        <v>10077</v>
      </c>
      <c r="M88" s="18">
        <f t="shared" si="8"/>
        <v>16630</v>
      </c>
      <c r="N88" s="17">
        <f t="shared" si="9"/>
        <v>14434.84</v>
      </c>
      <c r="O88" s="17">
        <f t="shared" si="3"/>
        <v>21652.26</v>
      </c>
    </row>
    <row r="89" spans="1:15" ht="13.5" customHeight="1">
      <c r="A89" s="1">
        <v>1875</v>
      </c>
      <c r="B89" s="14"/>
      <c r="C89" s="13">
        <v>85.8</v>
      </c>
      <c r="D89" s="7"/>
      <c r="E89" s="11">
        <v>27577</v>
      </c>
      <c r="F89" s="11">
        <v>459</v>
      </c>
      <c r="G89" s="18">
        <f t="shared" si="6"/>
        <v>28036</v>
      </c>
      <c r="H89" s="17">
        <f t="shared" si="7"/>
        <v>24054.888</v>
      </c>
      <c r="I89" s="17">
        <f t="shared" si="2"/>
        <v>36082.332</v>
      </c>
      <c r="J89" s="9"/>
      <c r="K89" s="11">
        <v>1721</v>
      </c>
      <c r="L89" s="11">
        <v>4720</v>
      </c>
      <c r="M89" s="18">
        <f t="shared" si="8"/>
        <v>6441</v>
      </c>
      <c r="N89" s="17">
        <f t="shared" si="9"/>
        <v>5526.378</v>
      </c>
      <c r="O89" s="17">
        <f t="shared" si="3"/>
        <v>8289.567</v>
      </c>
    </row>
    <row r="90" spans="1:15" ht="13.5" customHeight="1">
      <c r="A90" s="1">
        <v>1876</v>
      </c>
      <c r="B90" s="14"/>
      <c r="C90" s="13">
        <v>80.6</v>
      </c>
      <c r="D90" s="7"/>
      <c r="E90" s="11">
        <v>101844</v>
      </c>
      <c r="F90" s="11">
        <v>1410</v>
      </c>
      <c r="G90" s="18">
        <f t="shared" si="6"/>
        <v>103254</v>
      </c>
      <c r="H90" s="17">
        <f t="shared" si="7"/>
        <v>83222.72399999999</v>
      </c>
      <c r="I90" s="17">
        <f aca="true" t="shared" si="10" ref="I90:I113">H90/10*15</f>
        <v>124834.08599999997</v>
      </c>
      <c r="J90" s="9"/>
      <c r="K90" s="11">
        <v>1488</v>
      </c>
      <c r="L90" s="11">
        <v>3937</v>
      </c>
      <c r="M90" s="18">
        <f t="shared" si="8"/>
        <v>5425</v>
      </c>
      <c r="N90" s="17">
        <f t="shared" si="9"/>
        <v>4372.549999999999</v>
      </c>
      <c r="O90" s="17">
        <f aca="true" t="shared" si="11" ref="O90:O113">N90/10*15</f>
        <v>6558.824999999999</v>
      </c>
    </row>
    <row r="91" spans="1:15" ht="13.5" customHeight="1">
      <c r="A91" s="1">
        <v>1877</v>
      </c>
      <c r="B91" s="14"/>
      <c r="C91" s="13">
        <v>67.4</v>
      </c>
      <c r="D91" s="7"/>
      <c r="E91" s="11">
        <v>13592</v>
      </c>
      <c r="F91" s="11">
        <v>5659</v>
      </c>
      <c r="G91" s="18">
        <f t="shared" si="6"/>
        <v>19251</v>
      </c>
      <c r="H91" s="17">
        <f t="shared" si="7"/>
        <v>12975.174</v>
      </c>
      <c r="I91" s="17">
        <f t="shared" si="10"/>
        <v>19462.761000000002</v>
      </c>
      <c r="J91" s="9"/>
      <c r="K91" s="11">
        <v>9404</v>
      </c>
      <c r="L91" s="11">
        <v>1546</v>
      </c>
      <c r="M91" s="18">
        <f t="shared" si="8"/>
        <v>10950</v>
      </c>
      <c r="N91" s="17">
        <f t="shared" si="9"/>
        <v>7380.3</v>
      </c>
      <c r="O91" s="17">
        <f t="shared" si="11"/>
        <v>11070.449999999999</v>
      </c>
    </row>
    <row r="92" spans="1:15" ht="13.5" customHeight="1">
      <c r="A92" s="1">
        <v>1878</v>
      </c>
      <c r="B92" s="14"/>
      <c r="C92" s="13">
        <v>64.6</v>
      </c>
      <c r="D92" s="7"/>
      <c r="E92" s="11">
        <v>6807</v>
      </c>
      <c r="F92" s="11">
        <v>7349</v>
      </c>
      <c r="G92" s="18">
        <f t="shared" si="6"/>
        <v>14156</v>
      </c>
      <c r="H92" s="17">
        <f t="shared" si="7"/>
        <v>9144.776</v>
      </c>
      <c r="I92" s="17">
        <f t="shared" si="10"/>
        <v>13717.163999999999</v>
      </c>
      <c r="J92" s="9"/>
      <c r="K92" s="11">
        <v>10249</v>
      </c>
      <c r="L92" s="11">
        <v>6274</v>
      </c>
      <c r="M92" s="18">
        <f t="shared" si="8"/>
        <v>16523</v>
      </c>
      <c r="N92" s="17">
        <f t="shared" si="9"/>
        <v>10673.857999999998</v>
      </c>
      <c r="O92" s="17">
        <f t="shared" si="11"/>
        <v>16010.786999999997</v>
      </c>
    </row>
    <row r="93" spans="1:15" ht="13.5" customHeight="1">
      <c r="A93" s="1">
        <v>1879</v>
      </c>
      <c r="B93" s="14"/>
      <c r="C93" s="13">
        <v>63.1</v>
      </c>
      <c r="D93" s="7"/>
      <c r="E93" s="11">
        <v>5822</v>
      </c>
      <c r="F93" s="11">
        <v>4366</v>
      </c>
      <c r="G93" s="18">
        <f t="shared" si="6"/>
        <v>10188</v>
      </c>
      <c r="H93" s="17">
        <f t="shared" si="7"/>
        <v>6428.628</v>
      </c>
      <c r="I93" s="17">
        <f t="shared" si="10"/>
        <v>9642.942</v>
      </c>
      <c r="J93" s="9"/>
      <c r="K93" s="11">
        <v>7388</v>
      </c>
      <c r="L93" s="11">
        <v>7382</v>
      </c>
      <c r="M93" s="18">
        <f t="shared" si="8"/>
        <v>14770</v>
      </c>
      <c r="N93" s="17">
        <f t="shared" si="9"/>
        <v>9319.869999999999</v>
      </c>
      <c r="O93" s="17">
        <f t="shared" si="11"/>
        <v>13979.804999999998</v>
      </c>
    </row>
    <row r="94" spans="1:15" ht="13.5" customHeight="1">
      <c r="A94" s="1">
        <v>1880</v>
      </c>
      <c r="B94" s="14"/>
      <c r="C94" s="13">
        <v>64.4</v>
      </c>
      <c r="D94" s="7"/>
      <c r="E94" s="11">
        <v>25876</v>
      </c>
      <c r="F94" s="11">
        <v>2902</v>
      </c>
      <c r="G94" s="18">
        <f t="shared" si="6"/>
        <v>28778</v>
      </c>
      <c r="H94" s="17">
        <f t="shared" si="7"/>
        <v>18533.032</v>
      </c>
      <c r="I94" s="17">
        <f t="shared" si="10"/>
        <v>27799.548</v>
      </c>
      <c r="J94" s="9"/>
      <c r="K94" s="11">
        <v>7046</v>
      </c>
      <c r="L94" s="11">
        <v>5344</v>
      </c>
      <c r="M94" s="18">
        <f t="shared" si="8"/>
        <v>12390</v>
      </c>
      <c r="N94" s="17">
        <f t="shared" si="9"/>
        <v>7979.160000000001</v>
      </c>
      <c r="O94" s="17">
        <f t="shared" si="11"/>
        <v>11968.740000000002</v>
      </c>
    </row>
    <row r="95" spans="1:15" ht="13.5" customHeight="1">
      <c r="A95" s="1">
        <v>1881</v>
      </c>
      <c r="B95" s="14"/>
      <c r="C95" s="13">
        <v>65.7</v>
      </c>
      <c r="D95" s="7"/>
      <c r="E95" s="11">
        <v>66925</v>
      </c>
      <c r="F95" s="11">
        <v>2063</v>
      </c>
      <c r="G95" s="18">
        <f t="shared" si="6"/>
        <v>68988</v>
      </c>
      <c r="H95" s="17">
        <f t="shared" si="7"/>
        <v>45325.116</v>
      </c>
      <c r="I95" s="17">
        <f t="shared" si="10"/>
        <v>67987.674</v>
      </c>
      <c r="J95" s="9"/>
      <c r="K95" s="11">
        <v>5371</v>
      </c>
      <c r="L95" s="11">
        <v>4575</v>
      </c>
      <c r="M95" s="18">
        <f t="shared" si="8"/>
        <v>9946</v>
      </c>
      <c r="N95" s="17">
        <f t="shared" si="9"/>
        <v>6534.522</v>
      </c>
      <c r="O95" s="17">
        <f t="shared" si="11"/>
        <v>9801.783</v>
      </c>
    </row>
    <row r="96" spans="1:15" ht="13.5" customHeight="1" thickBot="1">
      <c r="A96" s="27">
        <v>1882</v>
      </c>
      <c r="B96" s="29"/>
      <c r="C96" s="28">
        <v>63.1</v>
      </c>
      <c r="D96" s="31"/>
      <c r="E96" s="30">
        <v>68616</v>
      </c>
      <c r="F96" s="30">
        <v>11803</v>
      </c>
      <c r="G96" s="34">
        <f t="shared" si="6"/>
        <v>80419</v>
      </c>
      <c r="H96" s="32">
        <f t="shared" si="7"/>
        <v>50744.389</v>
      </c>
      <c r="I96" s="32">
        <f t="shared" si="10"/>
        <v>76116.58350000001</v>
      </c>
      <c r="J96" s="33"/>
      <c r="K96" s="30">
        <v>4489</v>
      </c>
      <c r="L96" s="30">
        <v>5285</v>
      </c>
      <c r="M96" s="34">
        <f t="shared" si="8"/>
        <v>9774</v>
      </c>
      <c r="N96" s="32">
        <f t="shared" si="9"/>
        <v>6167.394</v>
      </c>
      <c r="O96" s="32">
        <f t="shared" si="11"/>
        <v>9251.091</v>
      </c>
    </row>
    <row r="97" spans="1:15" ht="13.5" customHeight="1" thickTop="1">
      <c r="A97" s="1">
        <v>1883</v>
      </c>
      <c r="B97" s="22"/>
      <c r="C97" s="23">
        <v>61.8</v>
      </c>
      <c r="D97" s="8"/>
      <c r="E97" s="24">
        <v>19211</v>
      </c>
      <c r="F97" s="24">
        <v>2742</v>
      </c>
      <c r="G97" s="8"/>
      <c r="H97" s="25">
        <f>E97+F97</f>
        <v>21953</v>
      </c>
      <c r="I97" s="25">
        <f t="shared" si="10"/>
        <v>32929.5</v>
      </c>
      <c r="J97" s="26"/>
      <c r="K97" s="24">
        <v>3014</v>
      </c>
      <c r="L97" s="24">
        <v>3541</v>
      </c>
      <c r="M97" s="26"/>
      <c r="N97" s="25">
        <f>K97+L97</f>
        <v>6555</v>
      </c>
      <c r="O97" s="25">
        <f t="shared" si="11"/>
        <v>9832.5</v>
      </c>
    </row>
    <row r="98" spans="1:16" ht="13.5" customHeight="1">
      <c r="A98" s="1">
        <v>1884</v>
      </c>
      <c r="B98" s="14"/>
      <c r="C98" s="13">
        <v>63.4</v>
      </c>
      <c r="D98" s="7"/>
      <c r="E98" s="11">
        <v>3034</v>
      </c>
      <c r="F98" s="11">
        <v>2306</v>
      </c>
      <c r="G98" s="7"/>
      <c r="H98" s="17">
        <f aca="true" t="shared" si="12" ref="H98:H113">E98+F98</f>
        <v>5340</v>
      </c>
      <c r="I98" s="17">
        <f t="shared" si="10"/>
        <v>8010</v>
      </c>
      <c r="J98" s="9"/>
      <c r="K98" s="11">
        <v>2412</v>
      </c>
      <c r="L98" s="11">
        <v>3439</v>
      </c>
      <c r="M98" s="9"/>
      <c r="N98" s="17">
        <f aca="true" t="shared" si="13" ref="N98:N113">K98+L98</f>
        <v>5851</v>
      </c>
      <c r="O98" s="17">
        <f t="shared" si="11"/>
        <v>8776.5</v>
      </c>
      <c r="P98" s="17"/>
    </row>
    <row r="99" spans="1:15" ht="13.5" customHeight="1">
      <c r="A99" s="1">
        <v>1885</v>
      </c>
      <c r="B99" s="14"/>
      <c r="C99" s="13">
        <v>63.3</v>
      </c>
      <c r="D99" s="7"/>
      <c r="E99" s="11">
        <v>5336</v>
      </c>
      <c r="F99" s="11">
        <v>3213</v>
      </c>
      <c r="G99" s="7"/>
      <c r="H99" s="17">
        <f t="shared" si="12"/>
        <v>8549</v>
      </c>
      <c r="I99" s="17">
        <f t="shared" si="10"/>
        <v>12823.5</v>
      </c>
      <c r="J99" s="9"/>
      <c r="K99" s="11">
        <v>2489</v>
      </c>
      <c r="L99" s="11">
        <v>4306</v>
      </c>
      <c r="M99" s="9"/>
      <c r="N99" s="17">
        <f t="shared" si="13"/>
        <v>6795</v>
      </c>
      <c r="O99" s="17">
        <f t="shared" si="11"/>
        <v>10192.5</v>
      </c>
    </row>
    <row r="100" spans="1:16" ht="13.5" customHeight="1">
      <c r="A100" s="1">
        <v>1886</v>
      </c>
      <c r="B100" s="14"/>
      <c r="C100" s="13">
        <v>60.7</v>
      </c>
      <c r="D100" s="7"/>
      <c r="E100" s="11">
        <v>14293</v>
      </c>
      <c r="F100" s="11">
        <v>2437</v>
      </c>
      <c r="G100" s="7"/>
      <c r="H100" s="17">
        <f t="shared" si="12"/>
        <v>16730</v>
      </c>
      <c r="I100" s="17">
        <f t="shared" si="10"/>
        <v>25095</v>
      </c>
      <c r="J100" s="9"/>
      <c r="K100" s="11">
        <v>2401</v>
      </c>
      <c r="L100" s="11">
        <v>4753</v>
      </c>
      <c r="M100" s="9"/>
      <c r="N100" s="17">
        <f t="shared" si="13"/>
        <v>7154</v>
      </c>
      <c r="O100" s="17">
        <f t="shared" si="11"/>
        <v>10731</v>
      </c>
      <c r="P100" s="17"/>
    </row>
    <row r="101" spans="1:15" ht="13.5" customHeight="1">
      <c r="A101" s="1">
        <v>1887</v>
      </c>
      <c r="B101" s="14"/>
      <c r="C101" s="13">
        <v>55.7</v>
      </c>
      <c r="D101" s="7"/>
      <c r="E101" s="11">
        <v>18890</v>
      </c>
      <c r="F101" s="11">
        <v>2896</v>
      </c>
      <c r="G101" s="7"/>
      <c r="H101" s="17">
        <f t="shared" si="12"/>
        <v>21786</v>
      </c>
      <c r="I101" s="17">
        <f t="shared" si="10"/>
        <v>32679</v>
      </c>
      <c r="J101" s="9"/>
      <c r="K101" s="11">
        <v>2191</v>
      </c>
      <c r="L101" s="11">
        <v>3852</v>
      </c>
      <c r="M101" s="9"/>
      <c r="N101" s="17">
        <f t="shared" si="13"/>
        <v>6043</v>
      </c>
      <c r="O101" s="17">
        <f t="shared" si="11"/>
        <v>9064.5</v>
      </c>
    </row>
    <row r="102" spans="1:15" ht="13.5" customHeight="1">
      <c r="A102" s="1">
        <v>1888</v>
      </c>
      <c r="B102" s="14"/>
      <c r="C102" s="13">
        <v>59.5</v>
      </c>
      <c r="D102" s="7"/>
      <c r="E102" s="11">
        <v>35001</v>
      </c>
      <c r="F102" s="11">
        <v>4051</v>
      </c>
      <c r="G102" s="7"/>
      <c r="H102" s="17">
        <f t="shared" si="12"/>
        <v>39052</v>
      </c>
      <c r="I102" s="17">
        <f t="shared" si="10"/>
        <v>58578</v>
      </c>
      <c r="J102" s="9"/>
      <c r="K102" s="11">
        <v>21007</v>
      </c>
      <c r="L102" s="11">
        <v>10906</v>
      </c>
      <c r="M102" s="9"/>
      <c r="N102" s="17">
        <f t="shared" si="13"/>
        <v>31913</v>
      </c>
      <c r="O102" s="17">
        <f t="shared" si="11"/>
        <v>47869.5</v>
      </c>
    </row>
    <row r="103" spans="1:15" ht="13.5" customHeight="1">
      <c r="A103" s="1">
        <v>1889</v>
      </c>
      <c r="B103" s="14"/>
      <c r="C103" s="13">
        <v>65.9</v>
      </c>
      <c r="D103" s="7"/>
      <c r="E103" s="11">
        <v>17451</v>
      </c>
      <c r="F103" s="11">
        <v>3023</v>
      </c>
      <c r="G103" s="7"/>
      <c r="H103" s="17">
        <f t="shared" si="12"/>
        <v>20474</v>
      </c>
      <c r="I103" s="17">
        <f t="shared" si="10"/>
        <v>30711</v>
      </c>
      <c r="J103" s="9"/>
      <c r="K103" s="11">
        <v>2688</v>
      </c>
      <c r="L103" s="11">
        <v>8476</v>
      </c>
      <c r="M103" s="9"/>
      <c r="N103" s="17">
        <f t="shared" si="13"/>
        <v>11164</v>
      </c>
      <c r="O103" s="17">
        <f t="shared" si="11"/>
        <v>16746</v>
      </c>
    </row>
    <row r="104" spans="1:15" ht="13.5" customHeight="1">
      <c r="A104" s="1">
        <v>1890</v>
      </c>
      <c r="B104" s="14"/>
      <c r="C104" s="13">
        <v>72.6</v>
      </c>
      <c r="D104" s="7"/>
      <c r="E104" s="11">
        <v>16915</v>
      </c>
      <c r="F104" s="11">
        <v>4020</v>
      </c>
      <c r="G104" s="7"/>
      <c r="H104" s="17">
        <f t="shared" si="12"/>
        <v>20935</v>
      </c>
      <c r="I104" s="17">
        <f t="shared" si="10"/>
        <v>31402.5</v>
      </c>
      <c r="J104" s="9"/>
      <c r="K104" s="11">
        <v>15801</v>
      </c>
      <c r="L104" s="11">
        <v>7377</v>
      </c>
      <c r="M104" s="9"/>
      <c r="N104" s="17">
        <f t="shared" si="13"/>
        <v>23178</v>
      </c>
      <c r="O104" s="17">
        <f t="shared" si="11"/>
        <v>34767</v>
      </c>
    </row>
    <row r="105" spans="1:15" ht="13.5" customHeight="1">
      <c r="A105" s="1">
        <v>1891</v>
      </c>
      <c r="B105" s="14"/>
      <c r="C105" s="13">
        <v>66.8</v>
      </c>
      <c r="D105" s="7"/>
      <c r="E105" s="11">
        <v>616</v>
      </c>
      <c r="F105" s="11">
        <v>5352</v>
      </c>
      <c r="G105" s="7"/>
      <c r="H105" s="17">
        <f t="shared" si="12"/>
        <v>5968</v>
      </c>
      <c r="I105" s="17">
        <f t="shared" si="10"/>
        <v>8952</v>
      </c>
      <c r="J105" s="9"/>
      <c r="K105" s="11">
        <v>72322</v>
      </c>
      <c r="L105" s="11">
        <v>10554</v>
      </c>
      <c r="M105" s="9"/>
      <c r="N105" s="17">
        <f t="shared" si="13"/>
        <v>82876</v>
      </c>
      <c r="O105" s="17">
        <f t="shared" si="11"/>
        <v>124314</v>
      </c>
    </row>
    <row r="106" spans="1:15" ht="13.5" customHeight="1">
      <c r="A106" s="1">
        <v>1892</v>
      </c>
      <c r="B106" s="14"/>
      <c r="C106" s="13">
        <v>63.1</v>
      </c>
      <c r="D106" s="7"/>
      <c r="E106" s="11">
        <v>232</v>
      </c>
      <c r="F106" s="11">
        <v>4387</v>
      </c>
      <c r="G106" s="7"/>
      <c r="H106" s="17">
        <f t="shared" si="12"/>
        <v>4619</v>
      </c>
      <c r="I106" s="17">
        <f t="shared" si="10"/>
        <v>6928.5</v>
      </c>
      <c r="J106" s="9"/>
      <c r="K106" s="11">
        <v>104363</v>
      </c>
      <c r="L106" s="11">
        <v>9402</v>
      </c>
      <c r="M106" s="9"/>
      <c r="N106" s="17">
        <f t="shared" si="13"/>
        <v>113765</v>
      </c>
      <c r="O106" s="17">
        <f t="shared" si="11"/>
        <v>170647.5</v>
      </c>
    </row>
    <row r="107" spans="1:15" ht="13.5" customHeight="1">
      <c r="A107" s="1">
        <v>1893</v>
      </c>
      <c r="B107" s="14"/>
      <c r="C107" s="13">
        <v>65.3</v>
      </c>
      <c r="D107" s="7"/>
      <c r="E107" s="11">
        <v>172</v>
      </c>
      <c r="F107" s="11">
        <v>7146</v>
      </c>
      <c r="G107" s="7"/>
      <c r="H107" s="17">
        <f t="shared" si="12"/>
        <v>7318</v>
      </c>
      <c r="I107" s="17">
        <f t="shared" si="10"/>
        <v>10977</v>
      </c>
      <c r="J107" s="9"/>
      <c r="K107" s="11">
        <v>13195</v>
      </c>
      <c r="L107" s="11">
        <v>18124</v>
      </c>
      <c r="M107" s="9"/>
      <c r="N107" s="17">
        <f t="shared" si="13"/>
        <v>31319</v>
      </c>
      <c r="O107" s="17">
        <f t="shared" si="11"/>
        <v>46978.5</v>
      </c>
    </row>
    <row r="108" spans="1:15" ht="13.5" customHeight="1">
      <c r="A108" s="1">
        <v>1894</v>
      </c>
      <c r="B108" s="14"/>
      <c r="C108" s="19">
        <v>67</v>
      </c>
      <c r="D108" s="7"/>
      <c r="E108" s="11">
        <v>37527</v>
      </c>
      <c r="F108" s="11">
        <v>6695</v>
      </c>
      <c r="G108" s="7"/>
      <c r="H108" s="17">
        <f t="shared" si="12"/>
        <v>44222</v>
      </c>
      <c r="I108" s="17">
        <f t="shared" si="10"/>
        <v>66333</v>
      </c>
      <c r="J108" s="9"/>
      <c r="K108" s="11">
        <v>109125</v>
      </c>
      <c r="L108" s="11">
        <v>21816</v>
      </c>
      <c r="M108" s="9"/>
      <c r="N108" s="17">
        <f t="shared" si="13"/>
        <v>130941</v>
      </c>
      <c r="O108" s="17">
        <f t="shared" si="11"/>
        <v>196411.5</v>
      </c>
    </row>
    <row r="109" spans="1:15" ht="13.5" customHeight="1">
      <c r="A109" s="1">
        <v>1895</v>
      </c>
      <c r="B109" s="14"/>
      <c r="C109" s="13">
        <v>67.5</v>
      </c>
      <c r="D109" s="7"/>
      <c r="E109" s="11">
        <v>203</v>
      </c>
      <c r="F109" s="11">
        <v>1172</v>
      </c>
      <c r="G109" s="7"/>
      <c r="H109" s="17">
        <f t="shared" si="12"/>
        <v>1375</v>
      </c>
      <c r="I109" s="17">
        <f t="shared" si="10"/>
        <v>2062.5</v>
      </c>
      <c r="J109" s="9"/>
      <c r="K109" s="11">
        <v>23161</v>
      </c>
      <c r="L109" s="11">
        <v>14436</v>
      </c>
      <c r="M109" s="9"/>
      <c r="N109" s="17">
        <f t="shared" si="13"/>
        <v>37597</v>
      </c>
      <c r="O109" s="17">
        <f t="shared" si="11"/>
        <v>56395.5</v>
      </c>
    </row>
    <row r="110" spans="1:15" ht="13.5" customHeight="1">
      <c r="A110" s="1">
        <v>1896</v>
      </c>
      <c r="B110" s="14"/>
      <c r="C110" s="13">
        <v>66.67</v>
      </c>
      <c r="D110" s="7"/>
      <c r="E110" s="11">
        <v>210</v>
      </c>
      <c r="F110" s="11">
        <v>1857</v>
      </c>
      <c r="G110" s="7"/>
      <c r="H110" s="17">
        <f t="shared" si="12"/>
        <v>2067</v>
      </c>
      <c r="I110" s="17">
        <f t="shared" si="10"/>
        <v>3100.5</v>
      </c>
      <c r="J110" s="9"/>
      <c r="K110" s="11">
        <v>89945</v>
      </c>
      <c r="L110" s="11">
        <v>28453</v>
      </c>
      <c r="M110" s="9"/>
      <c r="N110" s="17">
        <f t="shared" si="13"/>
        <v>118398</v>
      </c>
      <c r="O110" s="17">
        <f t="shared" si="11"/>
        <v>177597</v>
      </c>
    </row>
    <row r="111" spans="1:15" ht="13.5" customHeight="1">
      <c r="A111" s="1">
        <v>1897</v>
      </c>
      <c r="B111" s="14"/>
      <c r="C111" s="13">
        <v>66.67</v>
      </c>
      <c r="D111" s="7"/>
      <c r="E111" s="11">
        <v>3979</v>
      </c>
      <c r="F111" s="11">
        <v>4515</v>
      </c>
      <c r="G111" s="7"/>
      <c r="H111" s="17">
        <f t="shared" si="12"/>
        <v>8494</v>
      </c>
      <c r="I111" s="17">
        <f t="shared" si="10"/>
        <v>12741</v>
      </c>
      <c r="J111" s="9"/>
      <c r="K111" s="11">
        <v>92718</v>
      </c>
      <c r="L111" s="11">
        <v>46960</v>
      </c>
      <c r="M111" s="9"/>
      <c r="N111" s="17">
        <f t="shared" si="13"/>
        <v>139678</v>
      </c>
      <c r="O111" s="17">
        <f t="shared" si="11"/>
        <v>209517</v>
      </c>
    </row>
    <row r="112" spans="1:15" ht="13.5" customHeight="1">
      <c r="A112" s="1">
        <v>1898</v>
      </c>
      <c r="B112" s="14"/>
      <c r="C112" s="13">
        <v>66.67</v>
      </c>
      <c r="D112" s="7"/>
      <c r="E112" s="11">
        <v>239</v>
      </c>
      <c r="F112" s="11">
        <v>3006</v>
      </c>
      <c r="G112" s="7"/>
      <c r="H112" s="17">
        <f t="shared" si="12"/>
        <v>3245</v>
      </c>
      <c r="I112" s="17">
        <f t="shared" si="10"/>
        <v>4867.5</v>
      </c>
      <c r="J112" s="9"/>
      <c r="K112" s="11">
        <v>67282</v>
      </c>
      <c r="L112" s="11">
        <v>20377</v>
      </c>
      <c r="M112" s="9"/>
      <c r="N112" s="17">
        <f t="shared" si="13"/>
        <v>87659</v>
      </c>
      <c r="O112" s="17">
        <f t="shared" si="11"/>
        <v>131488.5</v>
      </c>
    </row>
    <row r="113" spans="1:15" ht="13.5" customHeight="1" thickBot="1">
      <c r="A113" s="27">
        <v>1899</v>
      </c>
      <c r="B113" s="29"/>
      <c r="C113" s="28">
        <v>66.67</v>
      </c>
      <c r="D113" s="31"/>
      <c r="E113" s="30">
        <v>32370</v>
      </c>
      <c r="F113" s="30">
        <v>1503</v>
      </c>
      <c r="G113" s="31"/>
      <c r="H113" s="32">
        <f t="shared" si="12"/>
        <v>33873</v>
      </c>
      <c r="I113" s="32">
        <f t="shared" si="10"/>
        <v>50809.5</v>
      </c>
      <c r="J113" s="33"/>
      <c r="K113" s="30">
        <v>32317</v>
      </c>
      <c r="L113" s="30">
        <v>22497</v>
      </c>
      <c r="M113" s="33"/>
      <c r="N113" s="32">
        <f t="shared" si="13"/>
        <v>54814</v>
      </c>
      <c r="O113" s="32">
        <f t="shared" si="11"/>
        <v>82221</v>
      </c>
    </row>
    <row r="114" spans="1:19" ht="13.5" customHeight="1" thickTop="1">
      <c r="A114" s="1">
        <v>1900</v>
      </c>
      <c r="B114" s="22"/>
      <c r="C114" s="22"/>
      <c r="D114" s="8"/>
      <c r="E114" s="24">
        <v>116368</v>
      </c>
      <c r="F114" s="24">
        <v>17944</v>
      </c>
      <c r="G114" s="8"/>
      <c r="H114" s="8"/>
      <c r="I114" s="25">
        <f>E114+F114</f>
        <v>134312</v>
      </c>
      <c r="J114" s="26"/>
      <c r="K114" s="24">
        <v>5122</v>
      </c>
      <c r="L114" s="24">
        <v>28940</v>
      </c>
      <c r="M114" s="26"/>
      <c r="N114" s="26"/>
      <c r="O114" s="25">
        <f>K114+L114</f>
        <v>34062</v>
      </c>
      <c r="Q114" s="11"/>
      <c r="R114" s="11"/>
      <c r="S114" s="17"/>
    </row>
    <row r="115" spans="1:15" ht="13.5" customHeight="1">
      <c r="A115" s="1">
        <v>1901</v>
      </c>
      <c r="B115" s="14"/>
      <c r="C115" s="14"/>
      <c r="D115" s="7"/>
      <c r="E115" s="11">
        <v>68319</v>
      </c>
      <c r="F115" s="11">
        <v>3704</v>
      </c>
      <c r="G115" s="7"/>
      <c r="H115" s="7"/>
      <c r="I115" s="17">
        <f aca="true" t="shared" si="14" ref="I115:I121">E115+F115</f>
        <v>72023</v>
      </c>
      <c r="J115" s="9"/>
      <c r="K115" s="11">
        <v>8668</v>
      </c>
      <c r="L115" s="11">
        <v>9365</v>
      </c>
      <c r="M115" s="9"/>
      <c r="N115" s="9"/>
      <c r="O115" s="17">
        <f aca="true" t="shared" si="15" ref="O115:O121">K115+L115</f>
        <v>18033</v>
      </c>
    </row>
    <row r="116" spans="1:15" ht="13.5" customHeight="1">
      <c r="A116" s="1">
        <v>1902</v>
      </c>
      <c r="B116" s="14"/>
      <c r="C116" s="14"/>
      <c r="D116" s="7"/>
      <c r="E116" s="11">
        <v>866</v>
      </c>
      <c r="F116" s="11">
        <v>6243</v>
      </c>
      <c r="G116" s="7"/>
      <c r="H116" s="7"/>
      <c r="I116" s="17">
        <f t="shared" si="14"/>
        <v>7109</v>
      </c>
      <c r="J116" s="9"/>
      <c r="K116" s="11">
        <v>29857</v>
      </c>
      <c r="L116" s="11">
        <v>6121</v>
      </c>
      <c r="M116" s="9"/>
      <c r="N116" s="9"/>
      <c r="O116" s="17">
        <f t="shared" si="15"/>
        <v>35978</v>
      </c>
    </row>
    <row r="117" spans="1:15" ht="13.5" customHeight="1">
      <c r="A117" s="1">
        <v>1903</v>
      </c>
      <c r="B117" s="14"/>
      <c r="C117" s="14"/>
      <c r="D117" s="7"/>
      <c r="E117" s="11">
        <v>2821</v>
      </c>
      <c r="F117" s="11">
        <v>1756</v>
      </c>
      <c r="G117" s="7"/>
      <c r="H117" s="7"/>
      <c r="I117" s="17">
        <f t="shared" si="14"/>
        <v>4577</v>
      </c>
      <c r="J117" s="9"/>
      <c r="K117" s="11">
        <v>20919</v>
      </c>
      <c r="L117" s="11">
        <v>6996</v>
      </c>
      <c r="M117" s="9"/>
      <c r="N117" s="9"/>
      <c r="O117" s="17">
        <f t="shared" si="15"/>
        <v>27915</v>
      </c>
    </row>
    <row r="118" spans="1:15" ht="13.5" customHeight="1">
      <c r="A118" s="1">
        <v>1904</v>
      </c>
      <c r="B118" s="14"/>
      <c r="C118" s="14"/>
      <c r="D118" s="7"/>
      <c r="E118" s="11">
        <v>3801</v>
      </c>
      <c r="F118" s="11">
        <v>34711</v>
      </c>
      <c r="G118" s="7"/>
      <c r="H118" s="7"/>
      <c r="I118" s="17">
        <f t="shared" si="14"/>
        <v>38512</v>
      </c>
      <c r="J118" s="9"/>
      <c r="K118" s="11">
        <v>6978</v>
      </c>
      <c r="L118" s="11">
        <v>19209</v>
      </c>
      <c r="M118" s="9"/>
      <c r="N118" s="9"/>
      <c r="O118" s="17">
        <f t="shared" si="15"/>
        <v>26187</v>
      </c>
    </row>
    <row r="119" spans="1:15" ht="13.5" customHeight="1">
      <c r="A119" s="1">
        <v>1905</v>
      </c>
      <c r="B119" s="14"/>
      <c r="C119" s="14"/>
      <c r="D119" s="7"/>
      <c r="E119" s="11">
        <v>6914</v>
      </c>
      <c r="F119" s="11">
        <v>40356</v>
      </c>
      <c r="G119" s="7"/>
      <c r="H119" s="7"/>
      <c r="I119" s="17">
        <f t="shared" si="14"/>
        <v>47270</v>
      </c>
      <c r="J119" s="9"/>
      <c r="K119" s="11">
        <v>6125</v>
      </c>
      <c r="L119" s="11">
        <v>57377</v>
      </c>
      <c r="M119" s="9"/>
      <c r="N119" s="9"/>
      <c r="O119" s="17">
        <f t="shared" si="15"/>
        <v>63502</v>
      </c>
    </row>
    <row r="120" spans="1:15" ht="13.5" customHeight="1">
      <c r="A120" s="1">
        <v>1906</v>
      </c>
      <c r="B120" s="14"/>
      <c r="C120" s="14"/>
      <c r="D120" s="7"/>
      <c r="E120" s="11">
        <v>11094</v>
      </c>
      <c r="F120" s="11">
        <v>6805</v>
      </c>
      <c r="G120" s="7"/>
      <c r="H120" s="7"/>
      <c r="I120" s="17">
        <f t="shared" si="14"/>
        <v>17899</v>
      </c>
      <c r="J120" s="9"/>
      <c r="K120" s="11">
        <v>21643</v>
      </c>
      <c r="L120" s="11">
        <v>16320</v>
      </c>
      <c r="M120" s="9"/>
      <c r="N120" s="9"/>
      <c r="O120" s="17">
        <f t="shared" si="15"/>
        <v>37963</v>
      </c>
    </row>
    <row r="121" spans="1:15" ht="13.5" customHeight="1">
      <c r="A121" s="1">
        <v>1907</v>
      </c>
      <c r="B121" s="14"/>
      <c r="C121" s="14"/>
      <c r="D121" s="7"/>
      <c r="E121" s="11">
        <v>12377</v>
      </c>
      <c r="F121" s="11">
        <v>731</v>
      </c>
      <c r="G121" s="7"/>
      <c r="H121" s="7"/>
      <c r="I121" s="17">
        <f t="shared" si="14"/>
        <v>13108</v>
      </c>
      <c r="J121" s="9"/>
      <c r="K121" s="11">
        <v>2266</v>
      </c>
      <c r="L121" s="11">
        <v>8671</v>
      </c>
      <c r="M121" s="9"/>
      <c r="N121" s="9"/>
      <c r="O121" s="17">
        <f t="shared" si="15"/>
        <v>10937</v>
      </c>
    </row>
    <row r="122" spans="4:14" ht="13.5">
      <c r="D122" s="3"/>
      <c r="E122" s="3"/>
      <c r="F122" s="3"/>
      <c r="G122" s="3"/>
      <c r="H122" s="3"/>
      <c r="J122" s="3"/>
      <c r="K122" s="3"/>
      <c r="L122" s="3"/>
      <c r="M122" s="3"/>
      <c r="N122" s="3"/>
    </row>
    <row r="123" spans="1:14" ht="13.5">
      <c r="A123" s="36" t="s">
        <v>14</v>
      </c>
      <c r="D123" s="3"/>
      <c r="E123" s="3"/>
      <c r="F123" s="3"/>
      <c r="G123" s="3"/>
      <c r="H123" s="3"/>
      <c r="J123" s="3"/>
      <c r="K123" s="3"/>
      <c r="L123" s="3"/>
      <c r="M123" s="3"/>
      <c r="N123" s="3"/>
    </row>
    <row r="124" spans="1:14" ht="13.5">
      <c r="A124" s="36"/>
      <c r="B124" s="35" t="s">
        <v>18</v>
      </c>
      <c r="D124" s="3"/>
      <c r="E124" s="3"/>
      <c r="F124" s="3"/>
      <c r="G124" s="3"/>
      <c r="H124" s="3"/>
      <c r="J124" s="3"/>
      <c r="K124" s="3"/>
      <c r="L124" s="3"/>
      <c r="M124" s="3"/>
      <c r="N124" s="3"/>
    </row>
    <row r="125" spans="2:14" ht="13.5">
      <c r="B125" s="35" t="s">
        <v>15</v>
      </c>
      <c r="D125" s="3"/>
      <c r="E125" s="3"/>
      <c r="F125" s="3"/>
      <c r="G125" s="3"/>
      <c r="H125" s="3"/>
      <c r="J125" s="3"/>
      <c r="K125" s="3"/>
      <c r="L125" s="3"/>
      <c r="M125" s="3"/>
      <c r="N125" s="3"/>
    </row>
    <row r="126" ht="13.5">
      <c r="A126" s="36"/>
    </row>
    <row r="127" spans="4:14" ht="13.5">
      <c r="D127" s="4"/>
      <c r="E127" s="4"/>
      <c r="F127" s="4"/>
      <c r="G127" s="4"/>
      <c r="H127" s="4"/>
      <c r="J127" s="4"/>
      <c r="K127" s="4"/>
      <c r="L127" s="4"/>
      <c r="M127" s="4"/>
      <c r="N127" s="4"/>
    </row>
    <row r="128" spans="4:14" ht="13.5">
      <c r="D128" s="4"/>
      <c r="E128" s="4"/>
      <c r="F128" s="4"/>
      <c r="G128" s="4"/>
      <c r="H128" s="4"/>
      <c r="J128" s="4"/>
      <c r="K128" s="4"/>
      <c r="L128" s="4"/>
      <c r="M128" s="4"/>
      <c r="N128" s="4"/>
    </row>
    <row r="129" spans="4:14" ht="13.5">
      <c r="D129" s="4"/>
      <c r="E129" s="4"/>
      <c r="F129" s="4"/>
      <c r="G129" s="4"/>
      <c r="H129" s="4"/>
      <c r="J129" s="4"/>
      <c r="K129" s="4"/>
      <c r="L129" s="4"/>
      <c r="M129" s="4"/>
      <c r="N129" s="4"/>
    </row>
    <row r="130" ht="13.5">
      <c r="B130" s="37"/>
    </row>
    <row r="131" spans="2:14" ht="13.5">
      <c r="B131" s="37"/>
      <c r="D131" s="4"/>
      <c r="E131" s="4"/>
      <c r="F131" s="4"/>
      <c r="G131" s="4"/>
      <c r="H131" s="4"/>
      <c r="J131" s="4"/>
      <c r="K131" s="4"/>
      <c r="L131" s="4"/>
      <c r="M131" s="4"/>
      <c r="N131" s="4"/>
    </row>
    <row r="132" spans="4:14" ht="13.5">
      <c r="D132" s="4"/>
      <c r="E132" s="4"/>
      <c r="F132" s="4"/>
      <c r="G132" s="4"/>
      <c r="H132" s="4"/>
      <c r="J132" s="4"/>
      <c r="K132" s="4"/>
      <c r="L132" s="4"/>
      <c r="M132" s="4"/>
      <c r="N132" s="4"/>
    </row>
  </sheetData>
  <mergeCells count="8">
    <mergeCell ref="J13:O13"/>
    <mergeCell ref="J14:N14"/>
    <mergeCell ref="O14:O15"/>
    <mergeCell ref="D13:I13"/>
    <mergeCell ref="B13:B15"/>
    <mergeCell ref="C13:C15"/>
    <mergeCell ref="D14:H14"/>
    <mergeCell ref="I14:I15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Исторический факультет 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Динамика внешней торговли России, 1802-1915</dc:title>
  <dc:subject/>
  <dc:creator>Т.Я.Валетов</dc:creator>
  <cp:keywords/>
  <dc:description/>
  <cp:lastModifiedBy>Т.Я.Валетов</cp:lastModifiedBy>
  <dcterms:created xsi:type="dcterms:W3CDTF">2011-02-02T12:40:48Z</dcterms:created>
  <dcterms:modified xsi:type="dcterms:W3CDTF">2012-02-13T18:38:39Z</dcterms:modified>
  <cp:category/>
  <cp:version/>
  <cp:contentType/>
  <cp:contentStatus/>
</cp:coreProperties>
</file>