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Число рабочих с указанием пола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11"/>
            <color indexed="8"/>
            <rFont val="Calibri"/>
            <family val="2"/>
          </rPr>
          <t>1710735, включая 19379 рабочих в раздаточных конторах, возраст которых не фиксировался.</t>
        </r>
      </text>
    </comment>
    <comment ref="B7" authorId="0">
      <text>
        <r>
          <rPr>
            <sz val="11"/>
            <color indexed="8"/>
            <rFont val="Calibri"/>
            <family val="2"/>
          </rPr>
          <t>В некоторых случаях сумма указывается 1710773, включая 19379 рабочих из раздаточных контор, возраст, которых не был известен.</t>
        </r>
      </text>
    </comment>
  </commentList>
</comments>
</file>

<file path=xl/sharedStrings.xml><?xml version="1.0" encoding="utf-8"?>
<sst xmlns="http://schemas.openxmlformats.org/spreadsheetml/2006/main" count="54" uniqueCount="25">
  <si>
    <t>Свод отчетов фабричных инспекторов за [1900-1914] год. СПб., 1902-1915.</t>
  </si>
  <si>
    <t>Число рабочих обоего пола</t>
  </si>
  <si>
    <t>ПРОВЕРКА</t>
  </si>
  <si>
    <t>Число мужчин</t>
  </si>
  <si>
    <t>Число женщин</t>
  </si>
  <si>
    <t>Процент мужчин*</t>
  </si>
  <si>
    <t>Процент женщин*</t>
  </si>
  <si>
    <t>Число взрослых рабочих мужского пола</t>
  </si>
  <si>
    <t>Число взрослых рабочих женского пола</t>
  </si>
  <si>
    <t>Процент взрослых рабочих*</t>
  </si>
  <si>
    <t>Число подростков мужского пола (15-17 лет)</t>
  </si>
  <si>
    <t>Число подростков женского пола (12-15 лет)</t>
  </si>
  <si>
    <t>Процент подростков*</t>
  </si>
  <si>
    <t>Число малолетних мужского пола (12-15 лет)</t>
  </si>
  <si>
    <t>Число малолетних женского пола (12-15 лет)</t>
  </si>
  <si>
    <t>Процент малолетних*</t>
  </si>
  <si>
    <t>Число заведений</t>
  </si>
  <si>
    <t>Число рабочих, о заработке которых имеются сведения</t>
  </si>
  <si>
    <t>Процент рабочих, о которых имеются сведения о заработке*</t>
  </si>
  <si>
    <t>Среднее годовое содержание рабочего (руб.)</t>
  </si>
  <si>
    <t>n/a</t>
  </si>
  <si>
    <t>* Процентные показатели рассчитаны А.Ю.Володиным на основании данных «Сводов отчетов фабричных инспекторов».</t>
  </si>
  <si>
    <t>n/a**</t>
  </si>
  <si>
    <t>** n/a — данные не выявлены.</t>
  </si>
  <si>
    <t>Численность рабочих с указанием пола и возрастной категории (1900-1914)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</si>
</sst>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0" customWidth="1"/>
    <col min="3" max="4" width="0" style="0" hidden="1" customWidth="1"/>
    <col min="5" max="18" width="11.57421875" style="0" customWidth="1"/>
    <col min="19" max="21" width="0" style="0" hidden="1" customWidth="1"/>
  </cols>
  <sheetData>
    <row r="1" ht="15">
      <c r="A1" s="1" t="s">
        <v>24</v>
      </c>
    </row>
    <row r="2" ht="12.75">
      <c r="A2" t="s">
        <v>0</v>
      </c>
    </row>
    <row r="3" spans="2:21" ht="68.25" customHeight="1">
      <c r="B3" s="2" t="s">
        <v>1</v>
      </c>
      <c r="C3" s="2" t="s">
        <v>2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</row>
    <row r="4" spans="1:18" ht="15">
      <c r="A4">
        <v>1899</v>
      </c>
      <c r="B4">
        <v>1686177</v>
      </c>
      <c r="C4" s="3" t="s">
        <v>20</v>
      </c>
      <c r="D4" s="3" t="s">
        <v>20</v>
      </c>
      <c r="E4" s="3" t="s">
        <v>22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20</v>
      </c>
      <c r="K4" s="3" t="s">
        <v>20</v>
      </c>
      <c r="L4" s="3" t="s">
        <v>20</v>
      </c>
      <c r="M4" s="3" t="s">
        <v>20</v>
      </c>
      <c r="N4" s="3" t="s">
        <v>20</v>
      </c>
      <c r="O4" s="3" t="s">
        <v>20</v>
      </c>
      <c r="P4" s="3" t="s">
        <v>20</v>
      </c>
      <c r="Q4" s="3" t="s">
        <v>20</v>
      </c>
      <c r="R4">
        <v>17977</v>
      </c>
    </row>
    <row r="5" spans="1:18" ht="15">
      <c r="A5">
        <v>1900</v>
      </c>
      <c r="B5">
        <v>1696641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" t="s">
        <v>20</v>
      </c>
      <c r="O5" s="3" t="s">
        <v>20</v>
      </c>
      <c r="P5" s="3" t="s">
        <v>20</v>
      </c>
      <c r="Q5" s="3" t="s">
        <v>20</v>
      </c>
      <c r="R5">
        <v>18133</v>
      </c>
    </row>
    <row r="6" spans="1:20" ht="12.75">
      <c r="A6">
        <v>1901</v>
      </c>
      <c r="B6">
        <v>1691356</v>
      </c>
      <c r="C6" s="4">
        <f aca="true" t="shared" si="0" ref="C6:C19">E6+F6</f>
        <v>1691356</v>
      </c>
      <c r="D6" s="4">
        <f aca="true" t="shared" si="1" ref="D6:D19">I6+J6+L6+M6+O6+P6</f>
        <v>1691356</v>
      </c>
      <c r="E6">
        <v>1238004</v>
      </c>
      <c r="F6">
        <v>453352</v>
      </c>
      <c r="G6" s="5">
        <f aca="true" t="shared" si="2" ref="G6:G19">E6/B6</f>
        <v>0.7319594455572925</v>
      </c>
      <c r="H6" s="5">
        <f aca="true" t="shared" si="3" ref="H6:H19">F6/B6</f>
        <v>0.2680405544427075</v>
      </c>
      <c r="I6">
        <v>1127261</v>
      </c>
      <c r="J6">
        <v>383872</v>
      </c>
      <c r="K6" s="5">
        <f aca="true" t="shared" si="4" ref="K6:K19">(I6+J6)/B6</f>
        <v>0.8934446680651501</v>
      </c>
      <c r="L6">
        <v>90435</v>
      </c>
      <c r="M6">
        <v>55742</v>
      </c>
      <c r="N6" s="5">
        <f aca="true" t="shared" si="5" ref="N6:N19">(L6+M6)/B6</f>
        <v>0.08642592097701489</v>
      </c>
      <c r="O6">
        <v>20308</v>
      </c>
      <c r="P6">
        <v>13738</v>
      </c>
      <c r="Q6" s="5">
        <f aca="true" t="shared" si="6" ref="Q6:Q19">(O6+P6)/B6</f>
        <v>0.020129410957835017</v>
      </c>
      <c r="R6">
        <v>17786</v>
      </c>
      <c r="T6" s="5"/>
    </row>
    <row r="7" spans="1:20" ht="12.75">
      <c r="A7">
        <v>1902</v>
      </c>
      <c r="B7">
        <v>1691986</v>
      </c>
      <c r="C7" s="4">
        <f t="shared" si="0"/>
        <v>1691986</v>
      </c>
      <c r="D7" s="4">
        <f t="shared" si="1"/>
        <v>1691986</v>
      </c>
      <c r="E7">
        <v>1221572</v>
      </c>
      <c r="F7">
        <v>470414</v>
      </c>
      <c r="G7" s="5">
        <f t="shared" si="2"/>
        <v>0.7219752409298895</v>
      </c>
      <c r="H7" s="5">
        <f t="shared" si="3"/>
        <v>0.2780247590701105</v>
      </c>
      <c r="I7">
        <v>1111717</v>
      </c>
      <c r="J7">
        <v>399388</v>
      </c>
      <c r="K7" s="5">
        <f t="shared" si="4"/>
        <v>0.8930954511443948</v>
      </c>
      <c r="L7">
        <v>91214</v>
      </c>
      <c r="M7">
        <v>58457</v>
      </c>
      <c r="N7" s="5">
        <f t="shared" si="5"/>
        <v>0.08845876975341403</v>
      </c>
      <c r="O7">
        <v>18641</v>
      </c>
      <c r="P7">
        <v>12569</v>
      </c>
      <c r="Q7" s="5">
        <f t="shared" si="6"/>
        <v>0.018445779102191154</v>
      </c>
      <c r="R7">
        <v>16713</v>
      </c>
      <c r="T7" s="5"/>
    </row>
    <row r="8" spans="1:20" ht="12.75">
      <c r="A8">
        <v>1903</v>
      </c>
      <c r="B8">
        <v>1690478</v>
      </c>
      <c r="C8" s="4">
        <f t="shared" si="0"/>
        <v>1690478</v>
      </c>
      <c r="D8" s="4">
        <f t="shared" si="1"/>
        <v>1690478</v>
      </c>
      <c r="E8">
        <v>1227364</v>
      </c>
      <c r="F8">
        <v>463114</v>
      </c>
      <c r="G8" s="5">
        <f t="shared" si="2"/>
        <v>0.7260455326836551</v>
      </c>
      <c r="H8" s="5">
        <f t="shared" si="3"/>
        <v>0.2739544673163448</v>
      </c>
      <c r="I8">
        <v>1113176</v>
      </c>
      <c r="J8">
        <v>389824</v>
      </c>
      <c r="K8" s="5">
        <f t="shared" si="4"/>
        <v>0.8890976398391461</v>
      </c>
      <c r="L8">
        <v>97668</v>
      </c>
      <c r="M8">
        <v>61448</v>
      </c>
      <c r="N8" s="5">
        <f t="shared" si="5"/>
        <v>0.09412485699311082</v>
      </c>
      <c r="O8">
        <v>16520</v>
      </c>
      <c r="P8">
        <v>11842</v>
      </c>
      <c r="Q8" s="5">
        <f t="shared" si="6"/>
        <v>0.01677750316774309</v>
      </c>
      <c r="R8">
        <v>15652</v>
      </c>
      <c r="T8" s="5"/>
    </row>
    <row r="9" spans="1:20" ht="12.75">
      <c r="A9">
        <v>1904</v>
      </c>
      <c r="B9">
        <v>1663080</v>
      </c>
      <c r="C9" s="4">
        <f t="shared" si="0"/>
        <v>1663080</v>
      </c>
      <c r="D9" s="4">
        <f t="shared" si="1"/>
        <v>1663080</v>
      </c>
      <c r="E9">
        <v>1204553</v>
      </c>
      <c r="F9">
        <v>458527</v>
      </c>
      <c r="G9" s="5">
        <f t="shared" si="2"/>
        <v>0.7242904730981071</v>
      </c>
      <c r="H9" s="5">
        <f t="shared" si="3"/>
        <v>0.2757095269018929</v>
      </c>
      <c r="I9">
        <v>1095387</v>
      </c>
      <c r="J9">
        <v>390848</v>
      </c>
      <c r="K9" s="5">
        <f t="shared" si="4"/>
        <v>0.8936641652836905</v>
      </c>
      <c r="L9">
        <v>93992</v>
      </c>
      <c r="M9">
        <v>57966</v>
      </c>
      <c r="N9" s="5">
        <f t="shared" si="5"/>
        <v>0.09137143132020108</v>
      </c>
      <c r="O9">
        <v>15174</v>
      </c>
      <c r="P9">
        <v>9713</v>
      </c>
      <c r="Q9" s="5">
        <f t="shared" si="6"/>
        <v>0.014964403396108425</v>
      </c>
      <c r="R9">
        <v>14701</v>
      </c>
      <c r="T9" s="5"/>
    </row>
    <row r="10" spans="1:20" ht="12.75">
      <c r="A10">
        <v>1905</v>
      </c>
      <c r="B10">
        <v>1693323</v>
      </c>
      <c r="C10" s="4">
        <f t="shared" si="0"/>
        <v>1693323</v>
      </c>
      <c r="D10" s="4">
        <f t="shared" si="1"/>
        <v>1693323</v>
      </c>
      <c r="E10">
        <v>1212609</v>
      </c>
      <c r="F10">
        <v>480714</v>
      </c>
      <c r="G10" s="5">
        <f t="shared" si="2"/>
        <v>0.7161120471404452</v>
      </c>
      <c r="H10" s="5">
        <f t="shared" si="3"/>
        <v>0.28388795285955487</v>
      </c>
      <c r="I10">
        <v>1104520</v>
      </c>
      <c r="J10">
        <v>412876</v>
      </c>
      <c r="K10" s="5">
        <f t="shared" si="4"/>
        <v>0.8961054683601416</v>
      </c>
      <c r="L10">
        <v>93434</v>
      </c>
      <c r="M10">
        <v>58398</v>
      </c>
      <c r="N10" s="5">
        <f t="shared" si="5"/>
        <v>0.08966511409813721</v>
      </c>
      <c r="O10">
        <v>14655</v>
      </c>
      <c r="P10">
        <v>9440</v>
      </c>
      <c r="Q10" s="5">
        <f t="shared" si="6"/>
        <v>0.01422941754172122</v>
      </c>
      <c r="R10">
        <v>14376</v>
      </c>
      <c r="T10" s="5"/>
    </row>
    <row r="11" spans="1:20" ht="12.75">
      <c r="A11">
        <v>1906</v>
      </c>
      <c r="B11">
        <v>1723177</v>
      </c>
      <c r="C11" s="4">
        <f t="shared" si="0"/>
        <v>1723177</v>
      </c>
      <c r="D11" s="4">
        <f t="shared" si="1"/>
        <v>1723177</v>
      </c>
      <c r="E11">
        <v>1213701</v>
      </c>
      <c r="F11">
        <v>509476</v>
      </c>
      <c r="G11" s="5">
        <f t="shared" si="2"/>
        <v>0.7043391363742668</v>
      </c>
      <c r="H11" s="5">
        <f t="shared" si="3"/>
        <v>0.2956608636257332</v>
      </c>
      <c r="I11">
        <v>1103097</v>
      </c>
      <c r="J11">
        <v>435684</v>
      </c>
      <c r="K11" s="5">
        <f t="shared" si="4"/>
        <v>0.8929906794252709</v>
      </c>
      <c r="L11">
        <v>95065</v>
      </c>
      <c r="M11">
        <v>63517</v>
      </c>
      <c r="N11" s="5">
        <f t="shared" si="5"/>
        <v>0.092028851360017</v>
      </c>
      <c r="O11">
        <v>15539</v>
      </c>
      <c r="P11">
        <v>10275</v>
      </c>
      <c r="Q11" s="5">
        <f t="shared" si="6"/>
        <v>0.014980469214712128</v>
      </c>
      <c r="R11">
        <v>14190</v>
      </c>
      <c r="T11" s="5"/>
    </row>
    <row r="12" spans="1:20" ht="12.75">
      <c r="A12">
        <v>1907</v>
      </c>
      <c r="B12">
        <v>1718145</v>
      </c>
      <c r="C12" s="4">
        <f t="shared" si="0"/>
        <v>1718145</v>
      </c>
      <c r="D12" s="4">
        <f t="shared" si="1"/>
        <v>1718145</v>
      </c>
      <c r="E12">
        <v>1209376</v>
      </c>
      <c r="F12">
        <v>508769</v>
      </c>
      <c r="G12" s="5">
        <f t="shared" si="2"/>
        <v>0.7038847128734769</v>
      </c>
      <c r="H12" s="5">
        <f t="shared" si="3"/>
        <v>0.2961152871265231</v>
      </c>
      <c r="I12">
        <v>1099224</v>
      </c>
      <c r="J12">
        <v>435178</v>
      </c>
      <c r="K12" s="5">
        <f t="shared" si="4"/>
        <v>0.8930573380011583</v>
      </c>
      <c r="L12">
        <v>94628</v>
      </c>
      <c r="M12">
        <v>63363</v>
      </c>
      <c r="N12" s="5">
        <f t="shared" si="5"/>
        <v>0.09195440431395488</v>
      </c>
      <c r="O12">
        <v>15524</v>
      </c>
      <c r="P12">
        <v>10228</v>
      </c>
      <c r="Q12" s="5">
        <f t="shared" si="6"/>
        <v>0.014988257684886899</v>
      </c>
      <c r="R12">
        <v>14048</v>
      </c>
      <c r="T12" s="5"/>
    </row>
    <row r="13" spans="1:20" ht="12.75">
      <c r="A13">
        <v>1908</v>
      </c>
      <c r="B13">
        <v>1808109</v>
      </c>
      <c r="C13" s="4">
        <f t="shared" si="0"/>
        <v>1808109</v>
      </c>
      <c r="D13" s="4">
        <f t="shared" si="1"/>
        <v>1808109</v>
      </c>
      <c r="E13">
        <v>1261763</v>
      </c>
      <c r="F13">
        <v>546346</v>
      </c>
      <c r="G13" s="5">
        <f t="shared" si="2"/>
        <v>0.6978356946400909</v>
      </c>
      <c r="H13" s="5">
        <f t="shared" si="3"/>
        <v>0.3021643053599092</v>
      </c>
      <c r="I13">
        <v>1156197</v>
      </c>
      <c r="J13">
        <v>472126</v>
      </c>
      <c r="K13" s="5">
        <f t="shared" si="4"/>
        <v>0.900566835295881</v>
      </c>
      <c r="L13">
        <v>90824</v>
      </c>
      <c r="M13">
        <v>63533</v>
      </c>
      <c r="N13" s="5">
        <f t="shared" si="5"/>
        <v>0.08536930019152607</v>
      </c>
      <c r="O13">
        <v>14742</v>
      </c>
      <c r="P13">
        <v>10687</v>
      </c>
      <c r="Q13" s="5">
        <f t="shared" si="6"/>
        <v>0.014063864512592991</v>
      </c>
      <c r="R13">
        <v>14985</v>
      </c>
      <c r="T13" s="5"/>
    </row>
    <row r="14" spans="1:20" ht="12.75">
      <c r="A14">
        <v>1909</v>
      </c>
      <c r="B14">
        <v>1831396</v>
      </c>
      <c r="C14" s="4">
        <f t="shared" si="0"/>
        <v>1831396</v>
      </c>
      <c r="D14" s="4">
        <f t="shared" si="1"/>
        <v>1831396</v>
      </c>
      <c r="E14">
        <v>1266301</v>
      </c>
      <c r="F14">
        <v>565095</v>
      </c>
      <c r="G14" s="5">
        <f t="shared" si="2"/>
        <v>0.691440300186306</v>
      </c>
      <c r="H14" s="5">
        <f t="shared" si="3"/>
        <v>0.308559699813694</v>
      </c>
      <c r="I14">
        <v>1158154</v>
      </c>
      <c r="J14">
        <v>489663</v>
      </c>
      <c r="K14" s="5">
        <f t="shared" si="4"/>
        <v>0.8997600737361008</v>
      </c>
      <c r="L14">
        <v>93366</v>
      </c>
      <c r="M14">
        <v>64921</v>
      </c>
      <c r="N14" s="5">
        <f t="shared" si="5"/>
        <v>0.08642969625356832</v>
      </c>
      <c r="O14">
        <v>14781</v>
      </c>
      <c r="P14">
        <v>10511</v>
      </c>
      <c r="Q14" s="5">
        <f t="shared" si="6"/>
        <v>0.013810230010330916</v>
      </c>
      <c r="R14">
        <v>14710</v>
      </c>
      <c r="T14" s="5"/>
    </row>
    <row r="15" spans="1:21" ht="12.75">
      <c r="A15">
        <v>1910</v>
      </c>
      <c r="B15">
        <v>1951955</v>
      </c>
      <c r="C15" s="4">
        <f t="shared" si="0"/>
        <v>1951955</v>
      </c>
      <c r="D15" s="4">
        <f t="shared" si="1"/>
        <v>1951955</v>
      </c>
      <c r="E15">
        <v>1345367</v>
      </c>
      <c r="F15">
        <v>606588</v>
      </c>
      <c r="G15" s="5">
        <f t="shared" si="2"/>
        <v>0.6892407868009253</v>
      </c>
      <c r="H15" s="5">
        <f t="shared" si="3"/>
        <v>0.3107592131990748</v>
      </c>
      <c r="I15">
        <v>1227360</v>
      </c>
      <c r="J15">
        <v>521236</v>
      </c>
      <c r="K15" s="5">
        <f t="shared" si="4"/>
        <v>0.8958177826845394</v>
      </c>
      <c r="L15">
        <v>102905</v>
      </c>
      <c r="M15">
        <v>73896</v>
      </c>
      <c r="N15" s="5">
        <f t="shared" si="5"/>
        <v>0.09057637086920549</v>
      </c>
      <c r="O15">
        <v>15102</v>
      </c>
      <c r="P15">
        <v>11456</v>
      </c>
      <c r="Q15" s="5">
        <f t="shared" si="6"/>
        <v>0.013605846446255164</v>
      </c>
      <c r="R15">
        <v>15721</v>
      </c>
      <c r="S15">
        <v>1376835</v>
      </c>
      <c r="T15" s="5">
        <f>S15/B15</f>
        <v>0.7053620600884754</v>
      </c>
      <c r="U15">
        <v>243</v>
      </c>
    </row>
    <row r="16" spans="1:21" ht="12.75">
      <c r="A16">
        <v>1911</v>
      </c>
      <c r="B16">
        <v>2051198</v>
      </c>
      <c r="C16" s="4">
        <f t="shared" si="0"/>
        <v>2051198</v>
      </c>
      <c r="D16" s="4">
        <f t="shared" si="1"/>
        <v>2051198</v>
      </c>
      <c r="E16">
        <v>1412921</v>
      </c>
      <c r="F16">
        <v>638277</v>
      </c>
      <c r="G16" s="5">
        <f t="shared" si="2"/>
        <v>0.6888272121950197</v>
      </c>
      <c r="H16" s="5">
        <f t="shared" si="3"/>
        <v>0.3111727878049803</v>
      </c>
      <c r="I16">
        <v>1284531</v>
      </c>
      <c r="J16">
        <v>545865</v>
      </c>
      <c r="K16" s="5">
        <f t="shared" si="4"/>
        <v>0.892354614230318</v>
      </c>
      <c r="L16">
        <v>112065</v>
      </c>
      <c r="M16">
        <v>79911</v>
      </c>
      <c r="N16" s="5">
        <f t="shared" si="5"/>
        <v>0.09359213493772907</v>
      </c>
      <c r="O16">
        <v>16325</v>
      </c>
      <c r="P16">
        <v>12501</v>
      </c>
      <c r="Q16" s="5">
        <f t="shared" si="6"/>
        <v>0.01405325083195284</v>
      </c>
      <c r="R16">
        <v>16600</v>
      </c>
      <c r="S16">
        <v>1480133</v>
      </c>
      <c r="T16" s="5">
        <f>S16/B16</f>
        <v>0.7215944048307379</v>
      </c>
      <c r="U16">
        <v>251</v>
      </c>
    </row>
    <row r="17" spans="1:21" ht="12.75">
      <c r="A17">
        <v>1912</v>
      </c>
      <c r="B17">
        <v>2151191</v>
      </c>
      <c r="C17" s="4">
        <f t="shared" si="0"/>
        <v>2151191</v>
      </c>
      <c r="D17" s="4">
        <f t="shared" si="1"/>
        <v>2151191</v>
      </c>
      <c r="E17">
        <v>1483884</v>
      </c>
      <c r="F17">
        <v>667307</v>
      </c>
      <c r="G17" s="5">
        <f t="shared" si="2"/>
        <v>0.6897964894795487</v>
      </c>
      <c r="H17" s="5">
        <f t="shared" si="3"/>
        <v>0.31020351052045125</v>
      </c>
      <c r="I17">
        <v>1347874</v>
      </c>
      <c r="J17">
        <v>571721</v>
      </c>
      <c r="K17" s="5">
        <f t="shared" si="4"/>
        <v>0.892340568550166</v>
      </c>
      <c r="L17">
        <v>118674</v>
      </c>
      <c r="M17">
        <v>82608</v>
      </c>
      <c r="N17" s="5">
        <f t="shared" si="5"/>
        <v>0.09356770272839557</v>
      </c>
      <c r="O17">
        <v>17336</v>
      </c>
      <c r="P17">
        <v>12978</v>
      </c>
      <c r="Q17" s="5">
        <f t="shared" si="6"/>
        <v>0.014091728721438497</v>
      </c>
      <c r="R17">
        <v>17356</v>
      </c>
      <c r="S17">
        <v>1539440</v>
      </c>
      <c r="T17" s="5">
        <f>S17/B17</f>
        <v>0.715622183246397</v>
      </c>
      <c r="U17">
        <v>255</v>
      </c>
    </row>
    <row r="18" spans="1:21" ht="12.75">
      <c r="A18">
        <v>1913</v>
      </c>
      <c r="B18">
        <v>2319577</v>
      </c>
      <c r="C18" s="4">
        <f t="shared" si="0"/>
        <v>2319577</v>
      </c>
      <c r="D18" s="4">
        <f t="shared" si="1"/>
        <v>2319577</v>
      </c>
      <c r="E18">
        <v>1595664</v>
      </c>
      <c r="F18">
        <v>723913</v>
      </c>
      <c r="G18" s="5">
        <f t="shared" si="2"/>
        <v>0.6879116321639678</v>
      </c>
      <c r="H18" s="5">
        <f t="shared" si="3"/>
        <v>0.31208836783603217</v>
      </c>
      <c r="I18">
        <v>1445157</v>
      </c>
      <c r="J18">
        <v>615441</v>
      </c>
      <c r="K18" s="5">
        <f t="shared" si="4"/>
        <v>0.8883507639539451</v>
      </c>
      <c r="L18">
        <v>130892</v>
      </c>
      <c r="M18">
        <v>94040</v>
      </c>
      <c r="N18" s="5">
        <f t="shared" si="5"/>
        <v>0.0969711287877057</v>
      </c>
      <c r="O18">
        <v>19615</v>
      </c>
      <c r="P18">
        <v>14432</v>
      </c>
      <c r="Q18" s="5">
        <f t="shared" si="6"/>
        <v>0.01467810725834926</v>
      </c>
      <c r="R18">
        <v>17877</v>
      </c>
      <c r="S18">
        <v>1658356</v>
      </c>
      <c r="T18" s="5">
        <f>S18/B18</f>
        <v>0.714938973787031</v>
      </c>
      <c r="U18">
        <v>264</v>
      </c>
    </row>
    <row r="19" spans="1:21" ht="12.75">
      <c r="A19">
        <v>1914</v>
      </c>
      <c r="B19">
        <v>1960860</v>
      </c>
      <c r="C19" s="4">
        <f t="shared" si="0"/>
        <v>1960860</v>
      </c>
      <c r="D19" s="4">
        <f t="shared" si="1"/>
        <v>1960860</v>
      </c>
      <c r="E19">
        <v>1338240</v>
      </c>
      <c r="F19">
        <v>622620</v>
      </c>
      <c r="G19" s="5">
        <f t="shared" si="2"/>
        <v>0.682476056424222</v>
      </c>
      <c r="H19" s="5">
        <f t="shared" si="3"/>
        <v>0.31752394357577796</v>
      </c>
      <c r="I19">
        <v>1208644</v>
      </c>
      <c r="J19">
        <v>537468</v>
      </c>
      <c r="K19" s="5">
        <f t="shared" si="4"/>
        <v>0.8904827473659517</v>
      </c>
      <c r="L19">
        <v>111199</v>
      </c>
      <c r="M19">
        <v>72086</v>
      </c>
      <c r="N19" s="5">
        <f t="shared" si="5"/>
        <v>0.09347174199075915</v>
      </c>
      <c r="O19">
        <v>18397</v>
      </c>
      <c r="P19">
        <v>13066</v>
      </c>
      <c r="Q19" s="5">
        <f t="shared" si="6"/>
        <v>0.016045510643289167</v>
      </c>
      <c r="R19">
        <v>14046</v>
      </c>
      <c r="S19">
        <v>1425480</v>
      </c>
      <c r="T19" s="5">
        <f>S19/B19</f>
        <v>0.7269667390838713</v>
      </c>
      <c r="U19">
        <v>271</v>
      </c>
    </row>
    <row r="20" ht="12.75">
      <c r="A20" t="s">
        <v>21</v>
      </c>
    </row>
    <row r="21" ht="12.75">
      <c r="A21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Incognito</cp:lastModifiedBy>
  <dcterms:modified xsi:type="dcterms:W3CDTF">2012-01-20T13:10:16Z</dcterms:modified>
  <cp:category/>
  <cp:version/>
  <cp:contentType/>
  <cp:contentStatus/>
</cp:coreProperties>
</file>